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45" yWindow="195" windowWidth="12270" windowHeight="7905" activeTab="4"/>
  </bookViews>
  <sheets>
    <sheet name="NN" sheetId="1" r:id="rId1"/>
    <sheet name="ĐẤT KCN,CỤM CN" sheetId="2" r:id="rId2"/>
    <sheet name="VIET TRI" sheetId="3" r:id="rId3"/>
    <sheet name="TX PHÚ THỌ" sheetId="4" r:id="rId4"/>
    <sheet name="LÂM THAO" sheetId="5" r:id="rId5"/>
    <sheet name="TAM NONG" sheetId="6" r:id="rId6"/>
    <sheet name="THANH THỦY" sheetId="7" r:id="rId7"/>
    <sheet name="PHÙ NINH" sheetId="8" r:id="rId8"/>
    <sheet name="CẨM KHÊ" sheetId="9" r:id="rId9"/>
    <sheet name="THANH BA " sheetId="10" r:id="rId10"/>
    <sheet name="ĐOAN HÙNG " sheetId="11" r:id="rId11"/>
    <sheet name="HẠ HÒA" sheetId="12" r:id="rId12"/>
    <sheet name="YÊN LẬP" sheetId="13" r:id="rId13"/>
    <sheet name="THANH SƠN" sheetId="14" r:id="rId14"/>
    <sheet name="TAN SON" sheetId="15" r:id="rId15"/>
    <sheet name="Sheet1" sheetId="16" r:id="rId16"/>
  </sheets>
  <definedNames>
    <definedName name="_xlnm.Print_Titles" localSheetId="8">'CẨM KHÊ'!$4:$4</definedName>
    <definedName name="_xlnm.Print_Titles" localSheetId="10">'ĐOAN HÙNG '!$4:$4</definedName>
    <definedName name="_xlnm.Print_Titles" localSheetId="11">'HẠ HÒA'!$4:$4</definedName>
    <definedName name="_xlnm.Print_Titles" localSheetId="4">'LÂM THAO'!$4:$4</definedName>
    <definedName name="_xlnm.Print_Titles" localSheetId="7">'PHÙ NINH'!$4:$4</definedName>
    <definedName name="_xlnm.Print_Titles" localSheetId="5">'TAM NONG'!$4:$4</definedName>
    <definedName name="_xlnm.Print_Titles" localSheetId="14">'TAN SON'!$4:$4</definedName>
    <definedName name="_xlnm.Print_Titles" localSheetId="9">'THANH BA '!$4:$4</definedName>
    <definedName name="_xlnm.Print_Titles" localSheetId="13">'THANH SƠN'!$4:$4</definedName>
    <definedName name="_xlnm.Print_Titles" localSheetId="6">'THANH THỦY'!$4:$4</definedName>
    <definedName name="_xlnm.Print_Titles" localSheetId="3">'TX PHÚ THỌ'!$4:$4</definedName>
    <definedName name="_xlnm.Print_Titles" localSheetId="2">'VIET TRI'!$4:$4</definedName>
    <definedName name="_xlnm.Print_Titles" localSheetId="12">'YÊN LẬP'!$4:$4</definedName>
  </definedNames>
  <calcPr fullCalcOnLoad="1"/>
  <oleSize ref="A1:K219"/>
</workbook>
</file>

<file path=xl/sharedStrings.xml><?xml version="1.0" encoding="utf-8"?>
<sst xmlns="http://schemas.openxmlformats.org/spreadsheetml/2006/main" count="4495" uniqueCount="3688">
  <si>
    <t>Đất 2 bên đường tuyến tỉnh lộ 314B, đoạn từ Trung tâm Giáo dục thường xuyên đến hết khu vực thị trấn Thanh Ba.</t>
  </si>
  <si>
    <t>Đất 2 bên đường tuyến tỉnh lộ 314, đoạn từ ngã ba Đào Giã đến cổng Đài truyền Thanh huyện</t>
  </si>
  <si>
    <t>Đất 2 bên đường tuyến tỉnh lộ 314, đoạn từ cổng Đài truyền Thanh huyện đến cây xăng số 12</t>
  </si>
  <si>
    <t>Đất 2 bên đường tuyến Ngã ba Đào Giã đi Đông Lĩnh, đoạn từ Ngã ba Đào Giã đến cầu Bạch</t>
  </si>
  <si>
    <t>Đất 2 bên đường tuyến Ngã ba Đào Giã đi Đông Lĩnh, đoạn từ Cầu Bạch đến hết khu vực thị trấn Thanh Ba.</t>
  </si>
  <si>
    <t>Đất 2 bên đường khu dân cư Đồng Mương</t>
  </si>
  <si>
    <t>Sửa lại tuyến đường: 6</t>
  </si>
  <si>
    <t>Tách đoạn: 8</t>
  </si>
  <si>
    <t>Giữ nguyên mức giá: 81</t>
  </si>
  <si>
    <t>Phổ biến tăng từ 10 - 50%: 135</t>
  </si>
  <si>
    <t xml:space="preserve">   . Ngõ từ Trạm Y tế phường ra đường sắt đến đường rẽ khu 5</t>
  </si>
  <si>
    <t xml:space="preserve"> . Đường từ đường Nguyễn Tất Thành qua phòng khám Châu Phong đến hết đường giáp Dữu Lâu.</t>
  </si>
  <si>
    <t xml:space="preserve">   . Các ngõ hẻm đồi Mẻ Quàng của các tuyến đường rộng 13,0 m; 16,0 m</t>
  </si>
  <si>
    <t xml:space="preserve">   . Các ngõ hẻm đồi Mẻ Quàng của các tuyến đường rộng  7,5 m; 11,0 m</t>
  </si>
  <si>
    <t>. Đường ven Trường đào tạo Công nhân xây dựng qua nhà bà Mậu (tổ trưởng tổ 70A)</t>
  </si>
  <si>
    <t xml:space="preserve">   . Đường nội bộ đồi Ông To các tuyến đường 13 m, 16 m</t>
  </si>
  <si>
    <t xml:space="preserve">   . Đường nội bộ đồi Ông To các tuyến đường 7,5 m, 11 m</t>
  </si>
  <si>
    <t>. Đoạn từ xã Địch Quả đến hết xã Thục Luyện</t>
  </si>
  <si>
    <t>. Đoạn từ Thị trấn Thanh Sơn đến hết xã Sơn Hùng</t>
  </si>
  <si>
    <t xml:space="preserve">      </t>
  </si>
  <si>
    <t>1. Thị trấn (01):</t>
  </si>
  <si>
    <r>
      <t xml:space="preserve">Phường (05): </t>
    </r>
    <r>
      <rPr>
        <sz val="10"/>
        <color indexed="8"/>
        <rFont val="Times New Roman"/>
        <family val="1"/>
      </rPr>
      <t>Hùng Vương, Âu Cơ, Phong Châu, Trường Thịnh, Thanh Vinh.</t>
    </r>
  </si>
  <si>
    <r>
      <t xml:space="preserve">Xã Miền núi (02): </t>
    </r>
    <r>
      <rPr>
        <sz val="10"/>
        <color indexed="8"/>
        <rFont val="Times New Roman"/>
        <family val="1"/>
      </rPr>
      <t>Hà Thạch, Phú Hộ.</t>
    </r>
  </si>
  <si>
    <r>
      <t>Thị trấn (2)</t>
    </r>
    <r>
      <rPr>
        <sz val="10"/>
        <rFont val="Times New Roman"/>
        <family val="1"/>
      </rPr>
      <t>: Thị trấn Lâm Thao, Thị trấn Hùng Sơn</t>
    </r>
  </si>
  <si>
    <r>
      <t xml:space="preserve">Xã Đồng bằng (10): </t>
    </r>
    <r>
      <rPr>
        <sz val="10"/>
        <rFont val="Times New Roman"/>
        <family val="1"/>
      </rPr>
      <t>Cao Xá, Vĩnh Lại, Kinh Kệ, Tứ Xã, Sơn Vi, Sơn Dương, Hợp Hải, Thạch Sơn, Xuân Huy, Bản Nguyên.</t>
    </r>
  </si>
  <si>
    <r>
      <t xml:space="preserve">Đất hai bên đường huyện lộ tuyến Vân lĩnh (UBND xã) đi Đông Lĩnh - Thái Ninh </t>
    </r>
    <r>
      <rPr>
        <i/>
        <sz val="10"/>
        <rFont val="Times New Roman"/>
        <family val="1"/>
      </rPr>
      <t>(Địa phận xã Thái Ninh)</t>
    </r>
  </si>
  <si>
    <t>Đất 2 bên đường vào trường THPT Hạ Hòa từ giáp nhà ông Hậu đến ngã ba Quốc lộ 70B đi cầu Hạ Hòa</t>
  </si>
  <si>
    <t>Đất hai ven đường từ ngã 3 ông Tám xóm Đồng Thịnh đến nhà ông Trái xóm Đồng Thịnh.</t>
  </si>
  <si>
    <t>Đất hai ven đường khu trung tâm Cường Thịnh 1 + Cường Thịnh 2 Đoạn đường từ nhà ông Nhâm Thức đến giáp Đền Cửa Thánh</t>
  </si>
  <si>
    <t>Tổng số xã, thị trấn là 17 xã miền núi :</t>
  </si>
  <si>
    <t xml:space="preserve">  . Đoạn ngõ 249</t>
  </si>
  <si>
    <t>. Băng mặt đường (băng 1)</t>
  </si>
  <si>
    <t>. Các băng còn lại</t>
  </si>
  <si>
    <t>. Tuyến đường tại khu dãn dân Phong Châu</t>
  </si>
  <si>
    <t>. Ven đường kè</t>
  </si>
  <si>
    <t>. Ngõ từ nhà bà Hiền đến kè (Đường Bàn Quần)</t>
  </si>
  <si>
    <t xml:space="preserve">. Tuyến đường còn lại khu giãn dân Đoàn Kết </t>
  </si>
  <si>
    <t>. Tuyến đường từ sân Đình qua sân kho ra trạm Y tế</t>
  </si>
  <si>
    <t>. Tuyến đường từ ngã ba Đình ra nhà ông Kình</t>
  </si>
  <si>
    <t>. Từ nhà ông Kình qua ao làng ra đường Nhị Hà</t>
  </si>
  <si>
    <t>. Từ nhà ông Kình qua nhà ông Thức đến đường nối QL 2</t>
  </si>
  <si>
    <t>Phố Đồi Cam (đường Đồi Cam cũ)</t>
  </si>
  <si>
    <t>GIÁ ĐẤT</t>
  </si>
  <si>
    <t>. Đoạn từ đường Hùng Vương đến cổng nhà ông Lê Hùng</t>
  </si>
  <si>
    <t>Đất hai bên đường còn lại</t>
  </si>
  <si>
    <t>Đất hai bên đường  Hoàng Xá - Trung Nghĩa qua Đa Nghệ Thắng Sơn</t>
  </si>
  <si>
    <t>. Đoạn từ đường Lạc Long Quân đến hết đất nhà ông Khoa, ông Đồng</t>
  </si>
  <si>
    <t>. Đoạn đường ngõ 1502 từ nhà ông An đến nhà ông Sinh Dung</t>
  </si>
  <si>
    <t>. Đoạn đường ngõ 1502 từ nhà bà Toàn Đào đến nhà ông Thịnh Hãnh</t>
  </si>
  <si>
    <t>. Đoạn còn lại của ngõ 1502</t>
  </si>
  <si>
    <t>. Các hẻm của ngõ 1502</t>
  </si>
  <si>
    <t>. Đoạn đường các hẻm còn lại của ngõ 2112</t>
  </si>
  <si>
    <t xml:space="preserve"> . Đoạn từ  đường Trần Phú đến hết nhà bà Hương</t>
  </si>
  <si>
    <t xml:space="preserve">Vị trí phát sinh </t>
  </si>
  <si>
    <t>Đoạn từ đường rẽ chợ Ngà đến giáp xã Bằng Luân</t>
  </si>
  <si>
    <t>Đoạn từ xã Bằng Luân đến giáp xã Đại Phạm</t>
  </si>
  <si>
    <t>Đất hai bên đường QL70 thuộc xã Phúc Lai</t>
  </si>
  <si>
    <t>Đoạn từ giáp xã Tây Cốc đến giáp xã Quế Lâm</t>
  </si>
  <si>
    <t>XÃ HÀ LỘC</t>
  </si>
  <si>
    <t>Đất ở thuộc khu vực liền kề xung quanh trường THPT Thanh Thủy (trường mới đồi ông Bống)</t>
  </si>
  <si>
    <t>. Đoạn từ ngã ba chợ An Đạo ra cảng An Đạo 150 m (qua cổng chợ An Đạo)</t>
  </si>
  <si>
    <t>. Đoạn từ giáp Quốc lộ II qua nhà ông Quế thuộc địa phận xã Phù Ninh đến giáp thị trấn Phong Châu</t>
  </si>
  <si>
    <t>Đất các hộ hai bên mặt tiền đường Tân Bình</t>
  </si>
  <si>
    <t>XV</t>
  </si>
  <si>
    <t>. Đất khu trung tâm các xã, khu vực chợ</t>
  </si>
  <si>
    <t>. Đất 2 bên đường liên thôn hoặc đường xã, đường huyện ở các khu vực trung tâm đông dân cư.</t>
  </si>
  <si>
    <t>. Đất 2 bên đường liên thôn hoặc đường xã, đường huyện còn lại</t>
  </si>
  <si>
    <t>. Đất các khu vực dân cư còn lại của các xã</t>
  </si>
  <si>
    <t>. Đất 2 bên đường liên thôn hoặc đường xã, đường huyện ở các khu vực trung tâm đông dân cư</t>
  </si>
  <si>
    <t>. Đất 2 bên đường từ cầu Phố (giáp xã Kim Đức) đến hết tường rào Khu công nghiệp Đồng Lạng</t>
  </si>
  <si>
    <t>Tổng số xã, thị trấn là 33, trong đó :</t>
  </si>
  <si>
    <t>. Đoạn đường từ Hùng Vương vào cổng nhà ông Triệu tổ 1B</t>
  </si>
  <si>
    <t>Đất hai bên đường liên xã từ Cát Trù đi Yên Dưỡng</t>
  </si>
  <si>
    <t>Đất hai bên đường từ tỉnh lộ 315 (chợ Hiền Quan) từ hết đất ở bà Tứ (khu 15) đến cổng ông Tước xã Hiền Quan (giao với nhánh huyện lộ số 70B)</t>
  </si>
  <si>
    <t>Đất hai bên đường từ giáp trụ sở UBND xã Thanh Uyên đến địa giới xã Thanh Uyên - xã Xuân Quang</t>
  </si>
  <si>
    <t>Đất hai bên đường từ địa giới xã Thanh Uyên - xã Xuân Quang đến đường huyện  số 73</t>
  </si>
  <si>
    <t>Đất hai bên đường từ ranh giới 2 xã Xuân Quang - Tứ Mỹ đến nhà ông Lượng - xã Hùng Đô</t>
  </si>
  <si>
    <t>Đất hai bên đường từ UBND xã Hùng Đô đến cổng trụ sở UBND xã Quang Húc (Khu A )</t>
  </si>
  <si>
    <t>Nhánh 2 - Từ đường rẽ đi trạm y tế xã Văn Lương đến xóm Gia Lở, xã Xuân Quang</t>
  </si>
  <si>
    <t>Nhánh 1 - Từ đường rẽ đi nhà Trang đến đường rẽ đi gò Dộc Dềnh</t>
  </si>
  <si>
    <t>Nhánh 2 - Đất hai bên đường từ điểm tiếp giáp QL 32C (Km 29+200 (dốc Dát xã Tứ Mỹ đến điểm tiếp giáp Huyện lộ 73 nhánh 1, nhà ông Chinh xã Văn Lương</t>
  </si>
  <si>
    <t xml:space="preserve">Đất hai bên đường Hồ Chí Minh từ dốc dát QL 32C đến địa giới xã Xuân Quang </t>
  </si>
  <si>
    <t>. Đoạn từ giáp dốc Thông Đậu đến đường Lạc Long Quân</t>
  </si>
  <si>
    <t>. Đoạn từ đường Hùng Vương qua trường mầm non Hoa Sen đến phố Từ Diễn (tên cũ là Đoạn đường từ tiếp đường Hùng Vương vào nhà trẻ Hoa Sen)</t>
  </si>
  <si>
    <t>. Đường Trần Quốc Toản đến cổng Trường Tiểu học Vân Cơ</t>
  </si>
  <si>
    <t>. Ngõ từ Công ty Licogi 14 đến nhà ông Thống</t>
  </si>
  <si>
    <t>Khu 1A</t>
  </si>
  <si>
    <r>
      <t xml:space="preserve">.Đoạn từ Trạm xá QK 2 đến giáp ngã ba Đền Hùng </t>
    </r>
    <r>
      <rPr>
        <b/>
        <sz val="10"/>
        <rFont val="Times New Roman"/>
        <family val="1"/>
      </rPr>
      <t>đổi thành</t>
    </r>
    <r>
      <rPr>
        <sz val="10"/>
        <rFont val="Times New Roman"/>
        <family val="1"/>
      </rPr>
      <t xml:space="preserve"> đoạn từ ngã ba cổng biểu tượng Đền Hùng đi đường Lạc Hồng</t>
    </r>
  </si>
  <si>
    <t>Từ đoạn nối ĐT 315 (cầu Cây Me) đến hết địa giới xã Phương Thịnh - Hùng Đô</t>
  </si>
  <si>
    <t>Đất  2 bên đường tỉnh 320 từ giáp ngã 3 đường rẽ đi Chính Công đến ngã 3 cổng ông Liễu xã Hương Xạ</t>
  </si>
  <si>
    <t>Đất  2 bên đường tỉnh 320 từ giáp ngã 3 cổng nhà ông Liễu xã Hương Xạ đến ngã 3 đường tỉnh 314 (Ngã 3 đường rẽ đi UBND xã Hương Xạ)</t>
  </si>
  <si>
    <t>Đất 2 bên đường đoạn giáp địa phận xã Vĩnh Chân đến UBND xã</t>
  </si>
  <si>
    <t>Đất 2 bên đường đi xã Y Sơn từ giáp nhà ông Phượng đến cầu Lửa Việt</t>
  </si>
  <si>
    <t>. Đoạn từ nhà ông Dự đến tiếp giáp đường Hồ Xuân Hương</t>
  </si>
  <si>
    <t>Đất 2 bên đường từ giáp nhà ông Tuấn (Đoàn), khu 9, xã Đại Phạm đến giáp QL 70 (Km 22)</t>
  </si>
  <si>
    <t>Từ cổng ông Thoại đến cổng ông Dương Thôn 5</t>
  </si>
  <si>
    <t>Đất khu dân cư nông thôn xác định theo địa giới hành chính</t>
  </si>
  <si>
    <t>Đất hai bên đường liên xã (thuộc khu Trung tâm, khu Chợ, khu đông dân cư)</t>
  </si>
  <si>
    <t>. Đất các ngõ hẻm còn lại</t>
  </si>
  <si>
    <t>. Đường từ Công an phường Tân Dân đến nhà ông Cửu Bình tổ 9</t>
  </si>
  <si>
    <t>Khu phố Tân Phú</t>
  </si>
  <si>
    <t>. Đường tiếp giáp đường Trần Phú xuống chợ Tân Dân</t>
  </si>
  <si>
    <t>Đất rừng sản xuất</t>
  </si>
  <si>
    <t>. Các ngõ hẻm còn lại khu phố 6B</t>
  </si>
  <si>
    <t>Khu phố 6C</t>
  </si>
  <si>
    <t>. Đoạn từ ngã tư đồi ông To đi đường sắt (trại giam)</t>
  </si>
  <si>
    <t>. Các ngõ hẻm còn lại của khu 6C</t>
  </si>
  <si>
    <t>Khu phố 7</t>
  </si>
  <si>
    <t>. Đường từ đường Hùng Vương qua HTX giấy nến Việt Hà cũ ra  đường Nguyệt Cư</t>
  </si>
  <si>
    <t>. Các ngõ hẻm còn lại khu phố 7</t>
  </si>
  <si>
    <t>Khu phố 8</t>
  </si>
  <si>
    <t>. Đoạn từ đường Hùng Vương qua trạm biến áp ao cá Dệt</t>
  </si>
  <si>
    <t>Đường QL32C từ ngã tư thị trấn đi bến phà Tình Cương đến hết địa phận thị trấn</t>
  </si>
  <si>
    <t>. Phố Gò Mun (đường Tô Vĩnh Diện cũ): Từ nút A12 đến đường rẽ vào khu đô thị Minh Phương</t>
  </si>
  <si>
    <t>.  Đoạn từ đường rẽ khu đô thị Minh Phương đến kho xăng dầu ( Tên cũ là Từ đội xe Thuỷ lợi đến hết kho xăng dầu)</t>
  </si>
  <si>
    <t>Đất ven đường tỉnh lộ 313C từ Đồng Lương đi Hương Lung</t>
  </si>
  <si>
    <t>. Đoạn đường ngõ 186, 226</t>
  </si>
  <si>
    <t xml:space="preserve">Đường Sông Hồng </t>
  </si>
  <si>
    <t>. Đoạn từ đường Hùng Vương (Công an cứu hoả) vào đường ven ao cá Dệt ra đường Hùng Vương (đến nhà ông Ngô Đức Thành)</t>
  </si>
  <si>
    <t>Đất hai bên đường từ ngã 3 đường 316 đến hết nhà ông Chuyển - khu 3 xã Thạch Đồng</t>
  </si>
  <si>
    <t>Đất hai bên đường từ ngã 3 giáp đất nhà bà Thành Long khu 4 đến hết nhà ông Chuyển khu 3 xã Thạch Đồng</t>
  </si>
  <si>
    <t>Đất hai bên đường từ ngã 3 nhà ông Chuyển rẽ đi khu 2 đi Đào Xá - địa phận xã Thạch Đồng</t>
  </si>
  <si>
    <t>Đất hai bên đường vành đai chợ Thị trấn</t>
  </si>
  <si>
    <t>E</t>
  </si>
  <si>
    <t>Đất 2 bên đường bê tông từ nhà ông Cương đến hết nhà bà Nhũ (khu 3) xã Hiền Lương</t>
  </si>
  <si>
    <t>Đất 2 bên đường từ UBND xã Hiền Lương đến Đập Ngòi Vần (nhà bà Thanh) xã Hiền Lương</t>
  </si>
  <si>
    <t>Đất 2 bên đường từ ngã 4 khu 5 (quán ông Hoà) đến hết nhà văn hoá khu 8 xã Xuân Áng</t>
  </si>
  <si>
    <t>Đất hai bên đường liên xã</t>
  </si>
  <si>
    <t>Đất hai bên đường liên thôn, xóm</t>
  </si>
  <si>
    <t>Đất 2 bên đường vào ga Ấm Thượng từ ngã 3 chợ đến Trạm Thuế (Từ giáp nhà ông Dần đến Trạm Thuế)</t>
  </si>
  <si>
    <t>Đoạn từ hết nhà văn hóa khu 13, xã Đông Thành đến ranh giới xã Thanh Vinh</t>
  </si>
  <si>
    <t>Đất 2 bên đường huyện  tuyến Thanh Hà - Đỗ Sơn</t>
  </si>
  <si>
    <t xml:space="preserve">Đất 2 bên đường liên thôn các xã </t>
  </si>
  <si>
    <t>. Đường từ A10 - C10 ven tường Bệnh viện Dệt đến nhà ông Minh</t>
  </si>
  <si>
    <t>. Đường từ đường Hùng Vương (nhà ông Hải) đến nhà ông Minh (cả đường trên và dưới)</t>
  </si>
  <si>
    <t>. Các ngõ hẻm còn lại khu 2A</t>
  </si>
  <si>
    <t>Khu phố 2B</t>
  </si>
  <si>
    <t>. Đường tiếp giáp từ đường Hùng Vương đến đình Nông Trang</t>
  </si>
  <si>
    <t>Đất trồng lúa nước</t>
  </si>
  <si>
    <t>Đất trồng cây hàng năm còn lại</t>
  </si>
  <si>
    <t>Đất nuôi trồng thuỷ sản</t>
  </si>
  <si>
    <t>Đất trồng cây lâu năm</t>
  </si>
  <si>
    <t>. Đoạn giáp từ đường Nguyễn Tất Thành qua DNTN Linh Anh đến gặp đường liên thôn</t>
  </si>
  <si>
    <t>Khu 7</t>
  </si>
  <si>
    <t>Khu 8</t>
  </si>
  <si>
    <t>. Đoạn đường tổ 21 - khu Hồng Hà 1 (giáp đường đê tả sông Thao - đê hữu sông Lô)</t>
  </si>
  <si>
    <t>. Băng 3 khu ga Việt Trì</t>
  </si>
  <si>
    <t>. Đường rẽ từ Lạc Long Quân vào 16 hộ tổ 21 đến nhà bà Thiệu.</t>
  </si>
  <si>
    <t>.Đoạn đường ngõ 2112</t>
  </si>
  <si>
    <t>.Đoạn đường ngõ 388, 424</t>
  </si>
  <si>
    <t>. Đoạn đường ngõ 01</t>
  </si>
  <si>
    <t xml:space="preserve">. Đoạn đường các ngõ hẻm còn lại </t>
  </si>
  <si>
    <t xml:space="preserve"> Đất 2 bên đường khu trung tâm xã: Từ hộ Ông Phán đến hộ ông Trọng; Từ hộ Ông Thân đến hộ ông Nhu, Từ hộ Ông Hiền đến nhà Ông Tuấn</t>
  </si>
  <si>
    <t>Đất từ ngã 3 xóm Dớn đi Đá Cạn</t>
  </si>
  <si>
    <t>Từ hộ ông Quân (Nhằn Hạ) đến hộ ông Thẳng (Nhằn Thượng)</t>
  </si>
  <si>
    <t>Đoạn từ đường Nguyễn Du cũ đến nhà ông Đắc (khu Quế Trạo)</t>
  </si>
  <si>
    <t xml:space="preserve">  -</t>
  </si>
  <si>
    <t>Đất hai bên đường từ giáp nhà ông Ý khu 4 xã Tân Phương đến giáp thị trấn Thanh Thủy, hết địa phận xã Tân Phương</t>
  </si>
  <si>
    <t>Đất hai bên đường từ giáp thị trấn Thanh Thủy đến giáp xã Đoan Hạ, hết địa phận xã Bảo Yên</t>
  </si>
  <si>
    <t>Đất hai bên đường từ giáp xã Bảo Yên đến giáp xã Hoàng Xá, hết địa phận xã Đoan Hạ</t>
  </si>
  <si>
    <t>XVII</t>
  </si>
  <si>
    <t>Đất hai bên đường từ giáp xã Tân Phương (nhà ông Tương Hằng) đến giáp nhà ông Kiên khu 5 thị trấn Thanh Thủy</t>
  </si>
  <si>
    <t>Đường 24,5m và đường 20,5m</t>
  </si>
  <si>
    <t>Đường 13,5m và đường 11m</t>
  </si>
  <si>
    <t>Khu tái định cư giai đoạn 1 Bạch Hạc</t>
  </si>
  <si>
    <t>Đoạn từ cây xăng Thanh Miếu đến tiếp giáp đường Hùng Vương (thuộc khu 7 + 8 + 11 + 12)</t>
  </si>
  <si>
    <t>Đoạn từ tiếp giáp đường Trần Nguyên Hãn đến tiếp giáp phố Đồi Cam (đường Đồi Cam cũ)</t>
  </si>
  <si>
    <t>Đoạn từ nhà ông Triệu đến Trường Mầm non Công ty Giấy (khu 1, 2, 3, 4)</t>
  </si>
  <si>
    <t>Đoạn từ Trường mầm non Cty Giấy đến cổng Trường THPT Công nghiệp Việt Trì (thuộc khu 3)</t>
  </si>
  <si>
    <t>Lối rẽ từ cổng Công ty quản lý đường sắt vào khu tái định cư dự án đê Tả Thao (trước cổng nhà ông Khoa)</t>
  </si>
  <si>
    <t>Các ngõ của đường Hùng Vương</t>
  </si>
  <si>
    <t>Các ngõ của Đường Hai Bà Trưng</t>
  </si>
  <si>
    <r>
      <t xml:space="preserve">Đoạn từ góc đường sắt tổ 11B phố Anh Dũng song song với đường sắt qua Cung đường ngang đến đường Hùng Vương </t>
    </r>
    <r>
      <rPr>
        <b/>
        <sz val="10"/>
        <rFont val="Times New Roman"/>
        <family val="1"/>
      </rPr>
      <t>đổi thành</t>
    </r>
    <r>
      <rPr>
        <sz val="10"/>
        <rFont val="Times New Roman"/>
        <family val="1"/>
      </rPr>
      <t xml:space="preserve"> Đoạn từ trạm gác ghi - Phố Anh Dũng song song với đường sắt đến nhà ông Dũng Phúc</t>
    </r>
  </si>
  <si>
    <t>. Từ Phố Minh Lang đến đường Tiên Dung (Ngõ 67)</t>
  </si>
  <si>
    <t>. Đoạn từ đường Hùng Vương đến tiếp giáp tổ 14 khu Anh Dũng</t>
  </si>
  <si>
    <t>. Đoạn từ ngã ba nhà ông Luân đến đường Tiên Sơn</t>
  </si>
  <si>
    <t>. Đất 2 bên đường từ nhà khách Công ty giấy qua cổng trường cao đẳng nghề Giấy và Cơ Điện đến giáp Quốc lộ II.</t>
  </si>
  <si>
    <t>. Đất 2 bên đường từ giáp Quốc lộ II (nhà ông Thanh Tâm) đến cổng trạm xá công ty Giấy</t>
  </si>
  <si>
    <t>. Đất 2 bên đường từ giáp Quốc lộ II (nhà ông Tiến Vôi) đến hết nhà thi đấu công ty Giấy.</t>
  </si>
  <si>
    <t>. Đất 2 bên đường từ giáp Quốc lộ II (nhà ông Cao Kỳ) đến hết nhà ông Triệu Vương Hà.</t>
  </si>
  <si>
    <t>ĐẤT Ở ĐÔ THỊ</t>
  </si>
  <si>
    <t>. Đường từ đường Quang Trung (Hoà Phong cũ) từ A9. C9 qua nhà ông Thuật, nhà ông Chúc đến điểm rẽ đình Nông Trang</t>
  </si>
  <si>
    <t>Khu 1B</t>
  </si>
  <si>
    <t>. Đường từ nút C9 đường sắt đi Hương Trầm (Dữu Lâu)</t>
  </si>
  <si>
    <t>. Đoạn từ tiếp giáp đường C9 đi Hương Trầm qua nhà ông Bình (Tổ trưởng 9B) đến nhà ông Quý tổ 9A</t>
  </si>
  <si>
    <t>. Đoạn từ tiếp giáp đường C9 đi Hương Trầm qua nhà ông Tuân (Thành đội) đến hết khu tập thể Cty may cũ</t>
  </si>
  <si>
    <t>Mức giá huyện đề xuất cao nhất: 4.500.000</t>
  </si>
  <si>
    <t>Mức giá huyện đề xuất thấp nhất: 200.000</t>
  </si>
  <si>
    <t>Mức giá điều tra cao nhất: 4.500.000</t>
  </si>
  <si>
    <t>Từ ngã 3 Tân Hương đến đập tràn Đồng Bành</t>
  </si>
  <si>
    <t>Đất dọc các các tuyến đường thôn xóm thuộc khu trung tâm xã</t>
  </si>
  <si>
    <t>Đất ở còn lại các khu vực khác trong xã.</t>
  </si>
  <si>
    <t>Khu trung tâm xã (từ lối rẽ vào đường bê tông xóm 4 đến hết trường THCS)</t>
  </si>
  <si>
    <t>Từ Bưu điện văn hóa đến hết hộ ông Hùng Khu 4</t>
  </si>
  <si>
    <t>Vị trí hai bên đường TL 313D còn lại</t>
  </si>
  <si>
    <t>Vị trí từ xưởng chè đến hết trường THPT Minh Hòa</t>
  </si>
  <si>
    <t>BẢNG GIÁ ĐẤT PHI NÔNG NGHIỆP 05 NĂM (2015 - 2019) HUYỆN TAM NÔNG</t>
  </si>
  <si>
    <t>BẢNG GIÁ ĐẤT PHI NÔNG NGHIỆP 05 NĂM (2015 - 2019) HUYỆN THANH THỦY</t>
  </si>
  <si>
    <t>BẢNG GIÁ ĐẤT PHI NÔNG NGHIỆP 05 NĂM (2015 - 2019) HUYỆN PHÙ NINH</t>
  </si>
  <si>
    <t>BẢNG GIÁ ĐẤT PHI NÔNG NGHIỆP 05 NĂM (2015 - 2019) HUYỆN THANH BA</t>
  </si>
  <si>
    <t>BẢNG GIÁ ĐẤT PHI NÔNG NGHIỆP 05 NĂM (2015 - 2019) HUYỆN ĐOAN HÙNG</t>
  </si>
  <si>
    <t>BẢNG GIÁ ĐẤT PHI NÔNG NGHIỆP 05 NĂM (2015 - 2019) HUYỆN HẠ HÒA</t>
  </si>
  <si>
    <t xml:space="preserve">BẢNG GIÁ ĐẤT PHI NÔNG NGHIỆP 05 NĂM (2015 - 2019) HUYỆN YÊN LẬP </t>
  </si>
  <si>
    <t>BẢNG GIÁ ĐẤT PHI NÔNG NGHIỆP 05 NĂM (2015 - 2019) HUYỆN THANH SƠN</t>
  </si>
  <si>
    <t>Đất hai bên đường tương đối thuận lợi giao thông các khu 2A; 2B; 5; 6; 8 (đường đất rộng 3m trở lên)</t>
  </si>
  <si>
    <t xml:space="preserve">Đất hai bên đường từ giáp Ql 32C đến hết Trụ sở UBND xã </t>
  </si>
  <si>
    <t>Đất hai bên đường từ Trụ sở UBND xã đến ngã tư  Nhà Lối (nhà ông Thành Ngọc)</t>
  </si>
  <si>
    <t>Đất hai bên đường từ giáp TL 320 (đê sông Hồng) đến nhà bà Định (khu chợ Miếu)</t>
  </si>
  <si>
    <t>Đất hai bên đường từ giáp nhà bà Định (khu chợ Miếu) đến giáp địa phận thị trấn Hùng Sơn</t>
  </si>
  <si>
    <t>Đất hai bên đường tiếp giáp với khu vực chợ xã Thạch Sơn</t>
  </si>
  <si>
    <t>Đoạn từ nhà ông Quyết ngã 3 Vèo đến hết nhà bà Hướng khu 3 (ĐT 316 I)</t>
  </si>
  <si>
    <t>Đoạn từ giáp nhà bà Hướng khu 3 đến giáp xã Tân Sơn (ĐT 316 H)</t>
  </si>
  <si>
    <t>Khu đô thị Nam Đồng Mạ</t>
  </si>
  <si>
    <t>Đường 20,5m; 16,5m</t>
  </si>
  <si>
    <t>Đường 13,5m; đường 11,5m</t>
  </si>
  <si>
    <t>Đường 7,5m</t>
  </si>
  <si>
    <t>Khu nhà ở đô thị Tân Dân</t>
  </si>
  <si>
    <t>Đường 23,5m; 20,5m</t>
  </si>
  <si>
    <t xml:space="preserve">Đường 19,5m; 18,5m; </t>
  </si>
  <si>
    <t>Khu đô thị Minh Phương</t>
  </si>
  <si>
    <t>Đường 36m</t>
  </si>
  <si>
    <t>. Đoạn từ giáp phường Minh Nông đến hộ ông Dư Văn Tùng khu 4</t>
  </si>
  <si>
    <t>. Đoạn từ hộ ông Nguyễn Văn Chanh khu 4 đến bờ kè</t>
  </si>
  <si>
    <t>. Từ cầu Việt Trì đến đê sông Lô</t>
  </si>
  <si>
    <t xml:space="preserve">Đoạn từ đình Hương Trầm, phường Dữu Lâu đến nút C10 đường Nguyễn Tất Thành </t>
  </si>
  <si>
    <t>Từ cây xăng Dữu Lâu đến cổng nghĩa trang Dữu Lâu (Đường Nguyễn Du cũ)</t>
  </si>
  <si>
    <t>Đoạn từ nghĩa trang Dữu Lâu đến đình Hương Trầm (Đường Nguyễn Du cũ)</t>
  </si>
  <si>
    <t>Đường Lạc Long Quân (Từ ngã ba chợ Nú đi cầu Việt Trì)</t>
  </si>
  <si>
    <t>. Đoạn từ tiếp giáp phố Đồi Cam đến đường Nguyễn Tất Thành</t>
  </si>
  <si>
    <t>Đất hai bên đường TL 314 (hướng đi Hạ Hòa)Đoạn từ cổng trụ sở UBND xã Thanh Vân đến hết ranh giới Thanh Vân.</t>
  </si>
  <si>
    <t>Vị trí hai bên đường các đoạn rẽ: Đường 313D khu Minh Phúc (Đài tưởng niệm) đi Minh Tiến; Đường 313D khu Đồng Mạ - Phú Động; đường 313D khu Đồng Mạ - Đồng Trò.</t>
  </si>
  <si>
    <t xml:space="preserve"> Đất 2 bên đường từ ngã ba chợ đến hết nhà Ông San khu 5, nhà Ông Đông khu 2</t>
  </si>
  <si>
    <t>Đất 2 bên đường từ giáp nhà Ông Đông khu 2 đến hết nhà Ông Tiệp khu 3, hết nhà bà Hoạch khu 4</t>
  </si>
  <si>
    <t xml:space="preserve"> Đất 2 bên đường đoạn từ giáp khách sạn Hải Nam đến đài truyền thanh, truyền hình ( hết đất thổ cư hộ ông Đức khu 6)</t>
  </si>
  <si>
    <t xml:space="preserve"> Đoạn từ điểm tiếp giáp Thị trấn Thanh Sơn đến ngã ba hết nhà Bà Thứ Tịnh (khu phố Soi)</t>
  </si>
  <si>
    <t>Đoạn từ  nhà ông Bình Hoàng đến hết địa phận xã Tứ Xã</t>
  </si>
  <si>
    <t>Đoạn từ giáp địa phận xã Tứ Xã đến chân đê sông Hồng (chợ Cống Á)</t>
  </si>
  <si>
    <t>Đất hai bên đường huyện ĐH08b (trước là đường tỉnh lộ 324)</t>
  </si>
  <si>
    <t>Đoạn từ giáp nhà ông Yên Hùng (xã Tứ Xã) đến giáp đường QL 32C</t>
  </si>
  <si>
    <t>Đất hai bên đường tỉnh lộ 324</t>
  </si>
  <si>
    <t>Đoạn từ nhà ông Phùng (TT Lâm Thao) đến hết hết địa phận TT Lâm Thao</t>
  </si>
  <si>
    <t>Đất hai bên đường từ nhà Hoa Loan qua Đảo tròn tới hết trường THCS Lâm Thao.</t>
  </si>
  <si>
    <t>Đất hai bên đường từ ngã tư Lâm Nghĩa (nhà ông Sỹ) đến hết nhà ông Quân (TL 324)</t>
  </si>
  <si>
    <t>Đất hai bên đường bê tông từ Huyện đội đi khu Lâm Nghĩa</t>
  </si>
  <si>
    <t>Đất hai bên đường giáp nhà ông Phùng đến nhà Loan Hỷ (Thuỳ Nhật)</t>
  </si>
  <si>
    <t>Đất hai bên đường từ giáp nhà ông Bình Tuế đến cầu Ba Tơ khu Sơn Thị</t>
  </si>
  <si>
    <t>Đất hai bên đường giáp nhà bà Tiết Ngọ đến đình Đông Trấn</t>
  </si>
  <si>
    <t>Đất hai bên đường từ nhà ông Tình Hiền đến giáp nhà bà Thích Chiều khu Thùy Nhật</t>
  </si>
  <si>
    <t>Đất hai bên đường từ giáp nhà Liêm Oanh (khu 12A) đi cầu Bò đến hết địa phận TT Lâm Thao</t>
  </si>
  <si>
    <t>Đất hai bên đường từ nhà ông Hùng Chì đến giáp nhà Oanh Dũng</t>
  </si>
  <si>
    <t>Đất hai bên đường từ giáp nhà ông Đình Phiên qua khu Thùy Nhật đến nhà ông Thăng Hồi</t>
  </si>
  <si>
    <t>Đoạn từ giáp nhà ông Thăng Hồi qua khu Lâm Nghĩa đến giáp địa phận xã Sơn Vy</t>
  </si>
  <si>
    <t>Đoạn từ  giáp QL 32C (nhà ông Công Hà) đi Sơn Vy</t>
  </si>
  <si>
    <t>Đất ở tiếp giáp với chợ TT Lâm Thao</t>
  </si>
  <si>
    <t>Đất hai bên đường trong khu dân cư mới Đồng Nhà Lạnh (Đường bê tông 5m)</t>
  </si>
  <si>
    <t>Đất khu vực còn lại của khu Lâm Thao, Thùy Nhật, Phương Lai 7</t>
  </si>
  <si>
    <t>Đất hai bên đường tỉnh 314, đoạn từ Bưu Điện văn hóa xã Khải Xuân đến cổng Chùa</t>
  </si>
  <si>
    <t>Đất hai bên đường tỉnh 314, đoạn từ cổng Chùa đến hết đất Khải Xuân giáp Võ Lao</t>
  </si>
  <si>
    <t>Đất hai bên đường huyện lộ, đoạn từ Áp Phích xã Khải Xuân đến UBND xã Khải Xuân</t>
  </si>
  <si>
    <t>. Ngõ từ đường Du Lịch qua xóm mới Mộ Thượng đến phố Nhị Hà (đường Nhị Hà cũ)</t>
  </si>
  <si>
    <t>. Từ phố Nhị Hà đến nhà ông Hách</t>
  </si>
  <si>
    <t>. Trục phố Nhị Hà (đường Nhị Hà cũ)</t>
  </si>
  <si>
    <t>Đất 2 bên đường từ giáp nhà Ông Công xóm Mật đến cây xăng Hoà Liên xóm Dẹ 1</t>
  </si>
  <si>
    <t xml:space="preserve">Đất 2 bên đường còn lại của tỉnh lộ 316D </t>
  </si>
  <si>
    <t>Đất hai bên mặt tiền đường Hùng Vương (đoạn từ trường Dân lập đến phường Thanh Vinh)</t>
  </si>
  <si>
    <t>II</t>
  </si>
  <si>
    <t>Khu 5</t>
  </si>
  <si>
    <t>. Đất hai bên đường đoạn từ Trại giam đến giáp phường Dữu Lâu, Phượng Lâu</t>
  </si>
  <si>
    <t>Khu 6</t>
  </si>
  <si>
    <t>Tuyến đường tỉnh 320</t>
  </si>
  <si>
    <t>Nhánh 1 - Đất hai bên đường từ cầu Gỗ đến đường rẽ đi Thọ Văn, Dị Nậu</t>
  </si>
  <si>
    <r>
      <t>Đất hai bên đường tuyến huyện lộ Võ Lao - Quảng Nạp - Thái Ninh</t>
    </r>
    <r>
      <rPr>
        <i/>
        <sz val="10"/>
        <rFont val="Times New Roman"/>
        <family val="1"/>
      </rPr>
      <t xml:space="preserve"> (Địa phận xã Thái Ninh)</t>
    </r>
  </si>
  <si>
    <t>Đất hai bên đường TL 314, đoạn từ cầu Đồng Ràng  xã Võ Lao (Doanh nghiệp Kiên &amp; Kiên)</t>
  </si>
  <si>
    <t>. Đoạn đường các ngõ 71, 75, 41 và ngõ 49</t>
  </si>
  <si>
    <t>Đường Lăng Cẩm và các ngõ</t>
  </si>
  <si>
    <t>. Đoạn đường các ngõ 02 và ngõ 49</t>
  </si>
  <si>
    <t>. Đoạn đường ngõ 105</t>
  </si>
  <si>
    <t>Đường QL70B đoạn giáp xã Phúc Lai, huyện Đoan Hùng đến giáp xã Mỹ Lung, huyện Yên Lập</t>
  </si>
  <si>
    <r>
      <t xml:space="preserve">1. Thị trấn (01): </t>
    </r>
    <r>
      <rPr>
        <sz val="10"/>
        <rFont val="Times New Roman"/>
        <family val="1"/>
      </rPr>
      <t>Thị trấn Hạ Hòa.</t>
    </r>
  </si>
  <si>
    <r>
      <t>2. Xã Trung du (01):</t>
    </r>
    <r>
      <rPr>
        <sz val="10"/>
        <rFont val="Times New Roman"/>
        <family val="1"/>
      </rPr>
      <t xml:space="preserve"> Xã Vụ Cầu.</t>
    </r>
  </si>
  <si>
    <t>Đất 2 bên mặt tiền từ đường rẽ Trung Giáp đến Cầu Quan</t>
  </si>
  <si>
    <t>Đường huyện lộ, thị lộ.</t>
  </si>
  <si>
    <t>Đất hai bên đường từ tỉnh lộ 316 (nhà ông Thanh Thường) đến nhà ông Phúc khu 6</t>
  </si>
  <si>
    <t>Đất hai bên đường tỉnh 315 từ đầu đê rẽ ra Sông Hồng đến địa giới xã Tam Cường - xã Thanh Uyên.</t>
  </si>
  <si>
    <t xml:space="preserve">Đất hai bên đường tỉnh 315 từ địa giới xã Tam Cường - xã Thanh Uyên đến địa giới xã Thanh Uyên - xã Hiền Quan. </t>
  </si>
  <si>
    <t>. Đoạn từ cổng nhà ông Huấn đến nhà ông Cò</t>
  </si>
  <si>
    <t>. Đoạn đường từ cây đa đến bờ Luông và đoạn đường từ đường Nguyễn Tất Thành đến cổng đình Luông</t>
  </si>
  <si>
    <t>Đất hai bên đường liên thôn từ nhà ông Đức khu 1 đến tiếp giáp QL32C mới</t>
  </si>
  <si>
    <t>Đất hai bên đường từ giáp QL 32C mới đến nhà ông Hà, khu 3</t>
  </si>
  <si>
    <t>Đất hai bên đường trong khu dân cư mới nhà Đường</t>
  </si>
  <si>
    <t>Đất các khu dân cư mới được đầu tư một phần kết cấu hạ tầng</t>
  </si>
  <si>
    <t>Đất hai bên đường liên xã Tữ Xã - Vĩnh Lại</t>
  </si>
  <si>
    <t>Đoạn từ giáp tỉnh lộ 324B đến đường rẽ đi bờ Xoan</t>
  </si>
  <si>
    <t>Đoạn từ đường rẽ bờ Xoan đến giáp địa phận xã Vĩnh Lại</t>
  </si>
  <si>
    <t>Đất các khu dân cư được đầu tư một phần kết cấu hạ tầng</t>
  </si>
  <si>
    <t>Đất trong khu tái định cư đường QL 32C tránh qua TP Việt Trì</t>
  </si>
  <si>
    <t>Đất hai bên đường tiếp giáp với chợ xã Tứ Xã</t>
  </si>
  <si>
    <t>Đất hai bên đường dọc theo bờ kênh Diên Hồng từ nhà ông Nhật (khu 2) đến giáp nhà bà Nga (khu 5)</t>
  </si>
  <si>
    <t>Đất hai bên đường dọc theo đê Bối từ nhà ông Trần Hùng (khu 7) đến giáp địa phận xã Vĩnh Lại</t>
  </si>
  <si>
    <t>Đất hai bên đường từ giáp TL 320 (nhà ông Nguyễn Mạnh) đến cầu Con Nhện kênh Diên Hồng</t>
  </si>
  <si>
    <t>Đất hai bên đường từ trục Quán Bào khu 9 đến trục ông Trần Võ (khu 11)</t>
  </si>
  <si>
    <t>Đất hai bên đường từ trạm biến áp (khu 2) đến nhà ông Trần Nhật (khu 2)</t>
  </si>
  <si>
    <t>Đất hai bên đường từ giáp chân đê Sông Hồng (TL 324) đi UBND xã Thụy Vân</t>
  </si>
  <si>
    <t>Đất hai bên đường từ giáp tỉnh lộ 324 (Nhà ông Duẩn) đến Nhà ông Sơn (khu Sơn Lĩnh)</t>
  </si>
  <si>
    <t>Từ cổng Nhà máy nưước Đoan Hùng đến cống ông Định</t>
  </si>
  <si>
    <t>Từ Quốc lộ 2 theo đường rẽ đi Phong Phú đến hết đất thị trấn</t>
  </si>
  <si>
    <t>Từ giáp đất ông Bảy đến hết cổng Bệnh viện</t>
  </si>
  <si>
    <t>Từ giáp cổng bệnh viện đến hết đường vào khu Thọ sơn</t>
  </si>
  <si>
    <t>Từ đường tỉnh 313D đi Hương Lung (huyện Cẩm  Khê)</t>
  </si>
  <si>
    <t>Vị trí các khu dân cư còn lại của xã</t>
  </si>
  <si>
    <t>Vị trí hai bên đường Tràn Đồng Măng đi nhà văn hóa Khu Đồng Măng</t>
  </si>
  <si>
    <t>Từ ngã ba Hạt 8 giao thông đến hết Công an huyện</t>
  </si>
  <si>
    <t>Từ giáp Công an huyện đến ngã ba Bến xe.</t>
  </si>
  <si>
    <t>Từ giáp ngã 3 Bến xe đến hết đất nhà ông Trưởng.</t>
  </si>
  <si>
    <t>Từ giáp ngã 3 Bến xe đến hết thổ cư bà Chất khu Chùa 11</t>
  </si>
  <si>
    <t>. Phía bên xóm Đình (Đồi)</t>
  </si>
  <si>
    <t>Khu dân cư đồi Thú y cũ</t>
  </si>
  <si>
    <t>Khu dân cư đồi Bình Hải</t>
  </si>
  <si>
    <t>Đất thuộc Trung tâm xã, đường liên xã</t>
  </si>
  <si>
    <t>. Phía đồi</t>
  </si>
  <si>
    <t>. Phía đồng</t>
  </si>
  <si>
    <t>Đất đồi Mụ</t>
  </si>
  <si>
    <t>Đất đồi Quế</t>
  </si>
  <si>
    <t>Khu cây Vối, Giếng ngược</t>
  </si>
  <si>
    <t>Khu Giếng nhà (dộc ông Mít)</t>
  </si>
  <si>
    <t>Khu đồng Súi</t>
  </si>
  <si>
    <t>Khu lô kết</t>
  </si>
  <si>
    <t>XÃ THỤY VÂN</t>
  </si>
  <si>
    <t>. Đất còn lại</t>
  </si>
  <si>
    <t>XÃ PHƯỢNG LÂU</t>
  </si>
  <si>
    <t>Đoạn từ cổng nhà ông Dực đến giáp xã Phúc Lai</t>
  </si>
  <si>
    <t>Đất hai bên đường QL70 thuộc xã Bằng Luân</t>
  </si>
  <si>
    <t>Đoạn từ cổng ông Thân Yên đến nhà ông Truy thôn 16</t>
  </si>
  <si>
    <t>Đoạn cổng ông Thân Yến đến giáp xã Quế Lâm</t>
  </si>
  <si>
    <t>ĐẤT Ở NÔNG THÔN</t>
  </si>
  <si>
    <t>XÃ TÂN PHÚ</t>
  </si>
  <si>
    <t>Đất hai bên đường tỉnh lộ 314C đoạn từ cầu rượu giáp danh với  thị trấn Thanh Ba đến đường rẽ vào nhà văn hóa khu 3( Nhà ông Lộc)</t>
  </si>
  <si>
    <t>Đất hai bên đường tỉnh 323B tiếp giáp đường rẽ vào  khu tái định cư Núi Sõng đến giáp xã Hùng Lô</t>
  </si>
  <si>
    <t xml:space="preserve"> Từ nhà Thân Bộ đến ngã tư bờ xanh</t>
  </si>
  <si>
    <t xml:space="preserve"> Từ ngã tư bờ xanh đến xã Vĩnh Phú</t>
  </si>
  <si>
    <t>Đất  2 bên đường tỉnh 320 từ  giáp đường  rẽ vào trường THCS Vĩnh Chân đến Trạm y tế Vĩnh Chân</t>
  </si>
  <si>
    <t>Đất  2 bên đường tỉnh 320 từ  giáp Trạm y tế Vĩnh Chân đến ngã 3 đường rẽ đi Chính Công</t>
  </si>
  <si>
    <t>Khu công nghiệp Cẩm Khê</t>
  </si>
  <si>
    <t>Khu công nghiệp Hạ Hòa</t>
  </si>
  <si>
    <t>Huyện Lâm Thao</t>
  </si>
  <si>
    <t>Huyện Phù Ninh</t>
  </si>
  <si>
    <t>Huyện Thanh Thủy</t>
  </si>
  <si>
    <t>Huyện Tam Nông</t>
  </si>
  <si>
    <t>Huyện Đoan Hùng</t>
  </si>
  <si>
    <t>Huyện Thanh Ba</t>
  </si>
  <si>
    <t>Huyện Cẩm Khê</t>
  </si>
  <si>
    <t>Huyện Thanh Sơn</t>
  </si>
  <si>
    <t>Huyện Hạ Hòa</t>
  </si>
  <si>
    <r>
      <t xml:space="preserve">. Đường từ tổ 3 từ nhà ông Tuấn xuống nhà ông Tần đến khu dân cư  ven Trường chuyên Hùng Vương (tổ 20B Tân An cũ) </t>
    </r>
    <r>
      <rPr>
        <b/>
        <sz val="10"/>
        <rFont val="Times New Roman"/>
        <family val="1"/>
      </rPr>
      <t>đổi thành</t>
    </r>
    <r>
      <rPr>
        <sz val="10"/>
        <rFont val="Times New Roman"/>
        <family val="1"/>
      </rPr>
      <t xml:space="preserve"> Ngách 15/70 - phố Hàn Thuyên</t>
    </r>
  </si>
  <si>
    <r>
      <t xml:space="preserve">. Đường từ nhà ông Quang tổ 3 khu giáo viên Trường chuyên đến nhà ông Vàng (Tổ 20B phố Tân An cũ) </t>
    </r>
    <r>
      <rPr>
        <b/>
        <sz val="10"/>
        <rFont val="Times New Roman"/>
        <family val="1"/>
      </rPr>
      <t xml:space="preserve">đổi thành </t>
    </r>
    <r>
      <rPr>
        <sz val="10"/>
        <rFont val="Times New Roman"/>
        <family val="1"/>
      </rPr>
      <t>Ngách 01/70 - phố Hàn Thuyên</t>
    </r>
  </si>
  <si>
    <r>
      <t xml:space="preserve">. Đường bao quanh đồi mâm xôi tổ 3 (từ nhà ô Cường Nhân đến nhà ô Đức tổ 25 phố Tân An cũ) </t>
    </r>
    <r>
      <rPr>
        <b/>
        <sz val="10"/>
        <rFont val="Times New Roman"/>
        <family val="1"/>
      </rPr>
      <t xml:space="preserve">đổi thành </t>
    </r>
    <r>
      <rPr>
        <sz val="10"/>
        <rFont val="Times New Roman"/>
        <family val="1"/>
      </rPr>
      <t>Ngõ 136 và ngõ 174 - phố Hàn Thuyên</t>
    </r>
  </si>
  <si>
    <r>
      <t xml:space="preserve">. Đường nhà ô Minh Kim tổ 2 đến giáp đường bao quanh đồi mâm xôi (trước nhà VH)  </t>
    </r>
    <r>
      <rPr>
        <b/>
        <sz val="10"/>
        <rFont val="Times New Roman"/>
        <family val="1"/>
      </rPr>
      <t xml:space="preserve">đổi thành </t>
    </r>
    <r>
      <rPr>
        <sz val="10"/>
        <rFont val="Times New Roman"/>
        <family val="1"/>
      </rPr>
      <t>Ngõ 158 - phố Hàn Thuyên</t>
    </r>
  </si>
  <si>
    <t>Đất hai bên đường từ ngã tư chợ Bến Phù Lao đến đập suối Hằng</t>
  </si>
  <si>
    <t>Đất hai bên đường từ ngã tư Thuỷ Trạm đi Tất Thắng huyện Thanh Sơn đến hết địa phận Sơn Thuỷ</t>
  </si>
  <si>
    <t>Đất hai bên đường liên xã LX: 3 từ Đồng Luận đi Trung Nghĩa đi Phượng Mao (đường tránh lũ)</t>
  </si>
  <si>
    <t>VI</t>
  </si>
  <si>
    <t>Đường Tản Viên (Tên đường cũ là Đường Bạch Đằng)</t>
  </si>
  <si>
    <t>Đất 2 bên đường từ giáp nhà của Đội sửa chữa đường bộ đến cầu Ngòi Lao</t>
  </si>
  <si>
    <t>Đất 2 bên đường từ giáp cầu Lường Xuân Áng đến hết địa phận xã  Xuân  Áng</t>
  </si>
  <si>
    <t>. Đoạn đường ngõ 440</t>
  </si>
  <si>
    <t>. Đoạn đường các ngõ 301, 438, 386, 409, 417 và ngõ 457</t>
  </si>
  <si>
    <t>XÃ SÔNG LÔ</t>
  </si>
  <si>
    <t>Đất thuộc trung tâm xã + cầu Việt Trì cũ ra QL2</t>
  </si>
  <si>
    <t>Đất hai bên đường liên thôn</t>
  </si>
  <si>
    <t>Đất nằm giáp chân đê bao (mới)</t>
  </si>
  <si>
    <t>Đất còn lại</t>
  </si>
  <si>
    <t>XÃ TRƯNG VƯƠNG</t>
  </si>
  <si>
    <t>Đường A - B từ đường C đi Trung tâm Khuyến nông</t>
  </si>
  <si>
    <t>Đường A1 - B1 đi đường C đến nhà ông Khắc</t>
  </si>
  <si>
    <t>Đường A2 - B2 từ đường C đi khu tập thể Thuỷ lợi cũ</t>
  </si>
  <si>
    <t>Đường B2 - C từ cổng ông Kỳ (Lợi) đến cổng nhà ông Trò</t>
  </si>
  <si>
    <t>Ngõ từ nhà ông Thùy Hòa đến nhà ông Huấn, ông Tân đến hết nhà văn hóa khu 1</t>
  </si>
  <si>
    <t>Đoạn từ ngã tư đến hết đất nhà Hảo Tuyết + Thuỷ Đào. Vị trí hai mặt tiền:</t>
  </si>
  <si>
    <t>. Đất ở hai bên đường nội thôn K4 đi khu chợ từ nhà ông Tư Điều tiếp giáp ĐT 323B (đường Quế Hoa)</t>
  </si>
  <si>
    <t>. Đất ở hai bên đường nội thôn K7 từ nhà ông Tơ Thưởng tiếp giáp đường tỉnh 323B (đường Quế Hoa)</t>
  </si>
  <si>
    <t>. Đoạn từ cổng Trung tâm Giáo dục thường xuyên đến ngã 3 tổ 38 các hộ còn lại tổ 39</t>
  </si>
  <si>
    <t>. Các ngõ hẻm còn lại tổ 38</t>
  </si>
  <si>
    <t>Khu phố Tiên Sơn</t>
  </si>
  <si>
    <t xml:space="preserve">Đoạn thuộc xã Tam Sơn (từ nhà bà Trọng đến hết nhà bà Tâm) </t>
  </si>
  <si>
    <t xml:space="preserve">Đoạn thuộc xã Phượng Vĩ  (từ nhà ông Nhâm Thanh đến hết nhà ông Hoan Thiết) </t>
  </si>
  <si>
    <t>Cao nhất đô thị: 5.500.000</t>
  </si>
  <si>
    <t>Thấp nhất nông thôn: 210.000</t>
  </si>
  <si>
    <t>Cao nhất nông thôn: 3.000.000</t>
  </si>
  <si>
    <t>Đất 2 bên đường huyện tuyến Võ Lao - Quảng Nạp - Khải Xuân, đoạn từ nhà ông Tráng khu 6 xã Quảng Nạp đến nhà bà Sách khu 5  xã Quảng Nạp</t>
  </si>
  <si>
    <t>Nhánh 1 - Đất hai bên đường từ đường rẽ TT Hưng Hóa đến hết trường THCS Dị Nậu.</t>
  </si>
  <si>
    <t>Nhánh 1 - Đất hai bên đường từ giáp trường THCS Dị Nậu đến địa danh Dị Nậu - Đào Xá.</t>
  </si>
  <si>
    <t>Đất hai bên đường từ giáp cổng nhà ông Hưng tới quán ông Hồng địa giới Hưng Hoá - Dị Nậu (đường bê tông)</t>
  </si>
  <si>
    <t>Đất hai bên đường nhựa từ địa giới xã Dậu Dương - TT Hưng Hoá đến đường rẽ vào UBND xã Dậu Dương</t>
  </si>
  <si>
    <t>Đất hai bên đường nhựa từ đường rẽ vào UBND xã Dậu Dương đến hết ao cá Bác Hồ (Chỉnh tuyến)</t>
  </si>
  <si>
    <t>Đất hai bên đường từ nhà ông Nga Thụ (Hoàng Sơn) đến Xưởng xẻ</t>
  </si>
  <si>
    <t>Đất hai bên đường từ nhà ông Hòa Khắc (Ngã ba Hạt bảy) đến đường rẽ đi Thống Nhất (nhà ông Quang khu Bãi Tần)</t>
  </si>
  <si>
    <t>Đất hai bên đường từ nhà ông Tiệp  (Khu Bãi Tần) đến nhà ông Lộc (Giáp Ao Sen đỗi 23)</t>
  </si>
  <si>
    <t>Đất từ ngã tư nhà ông Tùng Đà đI đến nhà ông Đạo Lý khu Thống Nhất</t>
  </si>
  <si>
    <t>Hai ven đường nhánh thuộc thị trấn Thanh Sơn (chưa tính ở phần trên)</t>
  </si>
  <si>
    <t>Bổ sung khu dân cư mới Phố Tân Tiến</t>
  </si>
  <si>
    <t>Đất khu dân cư nông thôn ở thị trấn</t>
  </si>
  <si>
    <t>Đất còn lại nằm sâu trong các khu dân cư giao thông không thuận tiện</t>
  </si>
  <si>
    <t>Đất 2 bên đường huyện tuyến Vân Lĩnh - Đông Lĩnh - Thái Ninh đoạn đường rẽ bê tông khu 3 - trạm biến thế số 1 (Đối diện trạm chè P.Bền)</t>
  </si>
  <si>
    <t>Đất hai bên đường tỉnh lộ 314C đoạn từ đường rẽ vào khu 1 (Nhà bà Nhượng) đến hết ranh giới xã Đồng Xuân</t>
  </si>
  <si>
    <t>Đất 2 bên đường huyện tuyến ngã 3 Cây Thị đi Tây Cốc đoạn từ ngã ba Cây Thị đến hết cổng nhà ông Thọ Ngân (Đường rẽ đi khu 7)</t>
  </si>
  <si>
    <t>Đất 2 bên đường huyện tuyến Đồng Xuân đi  UBND xã Phương Lĩnh đoạn giáp đường TL 314C đến hết đất Đồng Xuân</t>
  </si>
  <si>
    <t>Đường Tránh nội thị, đoạn từ TL 314 (cây xăng Đồng Xuân) đến hết ranh giới xã Đồng Xuân</t>
  </si>
  <si>
    <t>Đất hai bên đường tỉnh lộ 314, đoạn từ giáp ranh với xã Thanh Vân đến ngã ba Hanh Cù</t>
  </si>
  <si>
    <t>Từ cổng nhà ông Đoan (Khu 3) qua UBND xã đến nhà ông Tề Thanh Xá</t>
  </si>
  <si>
    <t xml:space="preserve">Đất hai bên đường huyện lộ, đoạn từ UBND xã đến cổng trường Tiểu học Khải Xuân </t>
  </si>
  <si>
    <r>
      <t xml:space="preserve">. Đường từ ngã 3 Truyền thanh qua tập thể Công ty 26 đến hội trường khu </t>
    </r>
    <r>
      <rPr>
        <b/>
        <sz val="10"/>
        <rFont val="Times New Roman"/>
        <family val="1"/>
      </rPr>
      <t>đổi thành</t>
    </r>
    <r>
      <rPr>
        <sz val="10"/>
        <rFont val="Times New Roman"/>
        <family val="1"/>
      </rPr>
      <t xml:space="preserve"> Đoạn từ ngã ba nhà ông Luân vòng nhà bà Liên đến hội trường khu</t>
    </r>
  </si>
  <si>
    <t>Các ngõ của đường  Hùng Vương</t>
  </si>
  <si>
    <t>Các ngõ của đường Trần Phú</t>
  </si>
  <si>
    <t>. Đoạn đường từ đường Trần Phú qua nhà văn hoá TP, Bệnh viên Y học Cổ truyền đến hết nhà ông Nguyễn Huy Mai</t>
  </si>
  <si>
    <t>Các ngõ của đường Quang Trung (ngõ đường Hòa Phong cũ)</t>
  </si>
  <si>
    <t>Đất hai bên đường từ đường rẽ đi khu 2 Hương Nộn đến giáp nghĩa trang Liệt sỹ huyện Tam Nông</t>
  </si>
  <si>
    <t>Nhánh 1 - Đất hai bên đường từ tỉnh lộ 315 (Km9 + 700) qua UBND xã Hương Nha đến điểm giao tỉnh lộ 315 (Km18 + 200) (ĐH 70)</t>
  </si>
  <si>
    <t>Từ hộ Ông Tuấn khu Cầu Đen đến hết hộ Ông Đán khu Phú Đặng</t>
  </si>
  <si>
    <t>Đất hai bên đường từ nhà ông Canh đi xóm Nội (đến hết nhà Bà Nhượng)</t>
  </si>
  <si>
    <t>Đất 2 bên đường từ giáp xã Thục Luyện đến hết nhà bà Minh (chân dốc Trại)</t>
  </si>
  <si>
    <t>Đất các ngõ còn lại</t>
  </si>
  <si>
    <t>Đường Long Xuyên</t>
  </si>
  <si>
    <t>Đất ngõ 2 Long Xuyên từ nhà ông Quang Đến nhà ông Thân</t>
  </si>
  <si>
    <t>Đất hai bên mặt tiền ngõ 3 Long Xuyên từ nhà Bà Xuyên đến nhà ông Dũng (Giáp đường sắt)</t>
  </si>
  <si>
    <t xml:space="preserve"> Đất mặt tiền Phố Võ Thị Sáu</t>
  </si>
  <si>
    <t>Đất 2 bên đường trước cửa Nhà bia từ nhà ông Hoan Ba đến nhà ông Mậu</t>
  </si>
  <si>
    <t>Đất hai bên đường từ giáp nhà ông Khanh, khu 17,  đến nhà bà Thúy, khu 17, xã Đại Phạm</t>
  </si>
  <si>
    <t>Đường Thanh Hà</t>
  </si>
  <si>
    <t>Đường Chử Đồng Tử (đường Bạch Hạc cũ)</t>
  </si>
  <si>
    <t>Phố Nàng Nội ( Đường Du Lịch Bạch Hạc - Bến Gót cũ )</t>
  </si>
  <si>
    <t>Đường Tiên Dung (đường Nam Công viên Văn Lang cũ)</t>
  </si>
  <si>
    <t>Đất mặt tiền đường Phú Lợi</t>
  </si>
  <si>
    <t>Phố Phú Liêm</t>
  </si>
  <si>
    <t>Đất  2 bên đường từ  giáp xã Bằng Giã đến hết địa phận xã Vô Tranh</t>
  </si>
  <si>
    <t>. Từ tiếp giáp đường Nguyễn Tất Thành đến tiếp giáp đường Trần Nguyên Hãn (thuộc khu 5 + 6)</t>
  </si>
  <si>
    <t>Các con đường khác trong khu dân cư</t>
  </si>
  <si>
    <t>Đất các hộ dân trong ngõ 3 Tân Hưng</t>
  </si>
  <si>
    <t>Đất các hộ dân ngõ 4; 5; 6 Tân Hưng</t>
  </si>
  <si>
    <t>Đất các hộ dân ngõ Trần Phú và khu Quy hoạch Trường Trần Phú</t>
  </si>
  <si>
    <t>Ngõ 1; 3; 6; 7 phố Quang Trung</t>
  </si>
  <si>
    <t>Ngõ mùng 8/3</t>
  </si>
  <si>
    <t>Các ngõ còn lại phố Lê Lợi</t>
  </si>
  <si>
    <t>Các ngõ còn lại phố Tân Phú và Quang Trung</t>
  </si>
  <si>
    <t>Phố Nhật Tân</t>
  </si>
  <si>
    <t xml:space="preserve">Đất hai bên mặt tiền đường phố Nhật Tân </t>
  </si>
  <si>
    <t>Các ngõ của phố Nhật Tân</t>
  </si>
  <si>
    <t>Phố Ngọc Hoa</t>
  </si>
  <si>
    <t>Đường Đè Mát (đoạn từ tiếp giáp đường Trần Phú đi đê Sông Lô)</t>
  </si>
  <si>
    <t>Đất đồi Cây Gió - khu Hương Trầm</t>
  </si>
  <si>
    <t>Đất khu Đồi Bổng</t>
  </si>
  <si>
    <t>Khu ven Trung tâm Chính trị thành phố</t>
  </si>
  <si>
    <t>. Đường quy hoạch tổ 2 khu Lạc Ngàn phố Tân Phú (từ nhà ông Khoa Trực đi Dữu Lâu)</t>
  </si>
  <si>
    <t>Khu phố Tân Thịnh</t>
  </si>
  <si>
    <t>. Đường rộng 11m khu tổ 1, 2, 3, 4, 5, 6 thuộc băng 2, 3 đồi gò Cận (tổ 29A, 29B, 29C của phố Tân Phú cũ)</t>
  </si>
  <si>
    <t>Khu phố Tân Thành</t>
  </si>
  <si>
    <t>. Đoạn từ nhà ông Minh Xuân đến nhà ông Hoà (khu chợ Tân Dân)</t>
  </si>
  <si>
    <t>Đường tỉnh lộ 325</t>
  </si>
  <si>
    <t>Đất ven đường Lạc Hồng (đường Quốc lộ 32C cũ)</t>
  </si>
  <si>
    <t>. Phố Trần Nhật Duật (Trục đường Trần Nhật Duật cũ)</t>
  </si>
  <si>
    <t>Đất hai ven đường đoạn từ nhà ông Lớp khu Lối qua đội 8, qua Hoàng Văn đến nhà ông Được khu Đồng Hẹ.</t>
  </si>
  <si>
    <t>Đất trong các khu: Đồng Thanh, Đồng Gạo</t>
  </si>
  <si>
    <t>Đoạn từ giáp địa phận xã Hợp Hải đến hết địa phận xã Xuân Huy</t>
  </si>
  <si>
    <t>Đất hai bên đường tỉnh 324B</t>
  </si>
  <si>
    <t>Đất hai bên đường từ nhà ông Hồng (khu 6) đi qua nhà văn hóa khu 7 đến cổng nhà ông Động khu 8</t>
  </si>
  <si>
    <t>Đất hai bên đường liên xã LX: 4 từ ngã ba gặp đường tỉnh 317 đi Dị Nậu</t>
  </si>
  <si>
    <t>Đất hai bên đường liên xã từ ngã ba gặp đường tỉnh 317 đi xã Dị Nậu thuộc địa phận xã Đào Xá</t>
  </si>
  <si>
    <t>Đất hai bên đường liên xã đối với các khu vực khác</t>
  </si>
  <si>
    <t>Đất hai bên đường từ giáp xã Đào Xá (thuộc địa phận xã Tân Phương) đến ngã 3 đường rẽ vào thôn Hữu Khánh xã Tân Phương</t>
  </si>
  <si>
    <t>Đất hai bên đường từ ngã 3, đường rẽ vào thôn Hữu Khánh, xã Tân Phương đến cầu Dát xã Tân Phương</t>
  </si>
  <si>
    <t>Đất hai bên đường từ tỉnh lộ 316 (nhà ông Toàn Hồng) đến đường xanh</t>
  </si>
  <si>
    <t>Đất hai bên đường từ ngã tư (ao anh Toán) đến giáp ao Mỳ (phía đối diện cổng nhà ông Long)</t>
  </si>
  <si>
    <t>Đất hai bên đường ven sông Đà (đường 317) từ giáp xã Tân Phương đến đường bê tông xi măng rẽ đi Chùa Phương Lâm thị trấn Thanh Thủy</t>
  </si>
  <si>
    <t>Đất hai bên đường Từ ngã ba (trạm thuế) đến hết đất nhà ông Minh Xuân</t>
  </si>
  <si>
    <t>Đất hai bên đường từ đường vào sân vận động xã đến hết đất nhà ông Phan - khu 2 xã Đồng Luận</t>
  </si>
  <si>
    <t>Đất hai bên đường từ giáp nhà ông Phan - khu 2 đến giáp xã Trung Nghĩa (hết địa phận xã Đồng Luận)</t>
  </si>
  <si>
    <t>Đất hai bên đường từ giáp xã Phượng Mao đến giáp trạm y tế xã Yến Mao</t>
  </si>
  <si>
    <t>Đất hai bên đường từ trạm y tế xã Yến Mao đến hết đất nhà ông Bình - khu 6 xã Yến Mao</t>
  </si>
  <si>
    <t>Đất các khu dân cư còn lại thuộc thị trấn Yên Lập</t>
  </si>
  <si>
    <t>Ngòi Giành</t>
  </si>
  <si>
    <t>Ngòi Lao</t>
  </si>
  <si>
    <t>Các trục đường từ 5 m đến dưới 6 m</t>
  </si>
  <si>
    <t>Các trục đường từ 3 m đến dưới 5 m</t>
  </si>
  <si>
    <t>Đất khu vực đồi</t>
  </si>
  <si>
    <t>Đất khu vực bãi</t>
  </si>
  <si>
    <t>Đất hai bên đường đoạn giáp xã Xuân Lộc đến cống qua đê (đập Đầm Sen) nhà ông Hội Thạch Đồng</t>
  </si>
  <si>
    <t xml:space="preserve">Đất hai bên đường (thuộc địa phận xã Tu Vũ) từ giáp địa phận xã Yến Mao đến giáp Tượng Đài chiến thắng Tu Vũ </t>
  </si>
  <si>
    <t>Đất hai bên đường từ Tượng Đài chiến thắng Tu Vũ đến cầu Lương Nha (hết địa phận xã Tu Vũ)</t>
  </si>
  <si>
    <t>Đất hai bên đường từ giáp nhà văn hóa khu 15 xã Đào Xá đến giáp đất nhà ông Khoan khu 5 xã Đào Xá</t>
  </si>
  <si>
    <t>Đất hai bên đường QL 32C từ hết đất Tiểu đoàn 17 đến đường rẽ đi Xuân Quang (đỉnh dốc Dát)</t>
  </si>
  <si>
    <t>. Đoạn từ nhà ông Tĩnh đến nhà ông Vinh + ông Cầu</t>
  </si>
  <si>
    <t>. Đoạn từ nhà ông Tĩnh đến nhà ông Hà Mai</t>
  </si>
  <si>
    <t>. Đoạn từ nhà bà Thùy đến nhà ông Luyện</t>
  </si>
  <si>
    <t>. Đoạn từ nhà ông Bình Phượng đến nhà ông Thu</t>
  </si>
  <si>
    <t>. Đoạn từ nhà bà Nga đến nhà ông Thành Xâm</t>
  </si>
  <si>
    <t>. Đoạn từ nhà bà Hưu  theo ven đồng đến nhà ông Đoàn</t>
  </si>
  <si>
    <t>. Đoạn từ nhà ông Chi đến dốc lên ao cá dệt theo ven đồng</t>
  </si>
  <si>
    <t>. Các đường còn lại trong xóm Hòa Phong</t>
  </si>
  <si>
    <t>. Đoạn từ đường Lạc Long Quân đến hết cổng nhà ông Yến</t>
  </si>
  <si>
    <t>. Đường Tản Viên Đoạn từ giáp Cty CP cửa nhựa cao cấp và xây dựng đến Trại giam</t>
  </si>
  <si>
    <t>(Kèm theo Quyết định số 24/2014/QĐ-UBND ngày 29 tháng 12 năm 2014 của UBND tỉnh)</t>
  </si>
  <si>
    <t>(Kèm theo Quyết định số 24/2014/QĐ-UBND ngày 29/12/2014 của UBND tỉnh)</t>
  </si>
  <si>
    <r>
      <t xml:space="preserve">Khu 3 An Thái (Tái định cư) </t>
    </r>
    <r>
      <rPr>
        <b/>
        <sz val="10"/>
        <rFont val="Times New Roman"/>
        <family val="1"/>
      </rPr>
      <t>đổi thành</t>
    </r>
    <r>
      <rPr>
        <sz val="10"/>
        <rFont val="Times New Roman"/>
        <family val="1"/>
      </rPr>
      <t xml:space="preserve"> Khu tái định cư đường cao tốc Nội Bài - Lào Cai</t>
    </r>
  </si>
  <si>
    <t>Khu 4 (Tái định cư đường Cao tốc Nội Bài- Lào Cai)</t>
  </si>
  <si>
    <t xml:space="preserve"> Đoạn từ nhà ông Tục đến trường THCS Vân Phú - MANDUK</t>
  </si>
  <si>
    <r>
      <t xml:space="preserve">Xã Trung du (03): </t>
    </r>
    <r>
      <rPr>
        <sz val="10"/>
        <color indexed="8"/>
        <rFont val="Times New Roman"/>
        <family val="1"/>
      </rPr>
      <t xml:space="preserve">Văn Lung, Hà Lộc, Thanh Minh, </t>
    </r>
  </si>
  <si>
    <r>
      <t xml:space="preserve">3- Xã miền núi (21 xã): </t>
    </r>
    <r>
      <rPr>
        <sz val="10"/>
        <color indexed="8"/>
        <rFont val="Times New Roman"/>
        <family val="1"/>
      </rPr>
      <t>Năng Yên, Quảng Nạp, Đại an, Khải Xuân, Võ Lao, Thanh Vân, Đông Lĩnh, Thái Ninh, Chí Tiên, Đông Thành,Ninh Dân, Hanh Cù, Yển Khê, Đồng Xuân, Hoàng Cương, Thanh Xá, Mạn Lạn, Yên Nội, Phương Lĩnh, Sơn Cương và Vân Lĩnh.</t>
    </r>
  </si>
  <si>
    <t>. Đoạn đường ngõ 169, 188, 180, 183, 184, 186, 211, 249</t>
  </si>
  <si>
    <t>. Đoạn đường các ngõ  77, 86, 92, 95, 146, 194, 200, 206, 226, 256, 258, 267, 299 và các hẻm còn lại</t>
  </si>
  <si>
    <t>. Ngõ 174</t>
  </si>
  <si>
    <t>. Ngõ 139</t>
  </si>
  <si>
    <t>Băng II đường Nguyễn Du cũ (đoạn từ cây xăng đến nghĩa trang liệt sỹ)</t>
  </si>
  <si>
    <t>. Từ tiếp giáp đường Hùng Vương qua trạm xá phường Thanh Miếu đến đường Nguyễn Tất Thành (thuộc khu 7 + 11 + 12)</t>
  </si>
  <si>
    <t>Đất 2 bên đường huyện tuyến Võ Lao - Quảng Nạp -  Khải Xuân, đoạn Từ nhà bà Sách khu 5  xã Quảng Nạp đến ngã 3 nhà ông Việt khu 5  xã Quảng Nạp</t>
  </si>
  <si>
    <t>Đất hai bên đường từ ngã 3 (nhà ông Lưu khu 4) Quảng Nạp đến tiếp giáp đất xã Năng Yên</t>
  </si>
  <si>
    <t>Đất 2 bên đường TL 320 tuyến Phú Thọ - bến phà Tình Cương, đoạn từ giáp HTX mua bán cũ đến Bến phà Tình Cương</t>
  </si>
  <si>
    <t>Đất 2 bên đường TL 320 đoạn từ ngã 3 Sơn Cương đến hết đất xã Sơn Cương giáp đất xã Chí Tiên</t>
  </si>
  <si>
    <t>Đất hai bên đường huyện từ xã Đông Thành đến UBND xã Sơn Cương đến xã Thanh Hà</t>
  </si>
  <si>
    <t>Đất các hộ hai bên mặt tiền ngõ tổ 12 (Sau nhà ông Quang bí thư )</t>
  </si>
  <si>
    <t>Đất các hộ hai bên mặt tiền ngõ giếng Cóc (chia làm 2 đoạn):</t>
  </si>
  <si>
    <t>Đoạn 1: Từ đầu ngõ đến nhà Minh Phúc</t>
  </si>
  <si>
    <t>Đường Âu Cơ</t>
  </si>
  <si>
    <t>Đất hai mặt tiền đường Kim Đồng (2 bên mặt tiền đường từ khu 4 Thanh Vinh đi Khu 3 Phường Trường Thịnh)</t>
  </si>
  <si>
    <t xml:space="preserve">Đoạn từ Nhà văn hoá khu 1 đến Thanh Nga (đến hết đất thị trấn) </t>
  </si>
  <si>
    <t>Ngõ sau nhà Sơn Hằng đến hết nhà bà Anh. Ngõ sau nhà Năm Vinh đến hết nhà ông Mạnh và ngõ sau nhà bà Điệp đến hết nhà bà Nhung</t>
  </si>
  <si>
    <t>Ngõ vào băng hai UBND huyện + Ngân hàng (Từ nhà ông Dư đến hết nhà ông Dũng Chung) + Đất băng 2 UBND huyện</t>
  </si>
  <si>
    <t>Ngõ vào băng 2 từ trường mầm non Hoa Hồng đến nhà ông Luân 
Nghiệp</t>
  </si>
  <si>
    <t>Ngõ từ nhà ông Sơn Nguyệt đến giáp đường rẽ vào băng 2 UBND huyện</t>
  </si>
  <si>
    <t>Đất hai bên đường tỉnh 314, đoạn từ ranh giới huyện (Khải Xuân) đến điểm Bưu Điện văn hóa xã (đi theo đường Bổ sung tuyến)</t>
  </si>
  <si>
    <t>Đoạn từ giáp địa phận TT Phong Châu đến giáp đường rẽ vào khu tái định cư Ma Cầu, xã Tiên Kiên</t>
  </si>
  <si>
    <t>Đoạn từ nhà ông Hạnh Mười đến giáp QL 32C (ngã ba Tiên Kiên)</t>
  </si>
  <si>
    <t>Đường tỉnh lộ 320 (đê Sông Hồng)</t>
  </si>
  <si>
    <t>Đoạn từ giáp TL 324 (chợ Cao Xá) đến hết địa phận xã Bản Nguyên</t>
  </si>
  <si>
    <t>Đoạn từ  giáp địa phận xã Bản Nguyên đến hết địa phận xã Kinh Kệ</t>
  </si>
  <si>
    <t>Đoạn giáp địa phận xã Kinh Kệ đến hết địa phận xã Hợp Hải</t>
  </si>
  <si>
    <t>Đất hai bên đường bê tông Đỗ Xuyên từ nhà Ô Lực Khu 12 đến nhà Ô Thử Khu 6</t>
  </si>
  <si>
    <t>Đường từ giáp QL2 (cổng ông Thông) đi Nghĩa địa Tân Long</t>
  </si>
  <si>
    <t>. Đường từ ngã tư đồi Ông To đi qua Trường đào tạo Công nhân kỹ thuật xây dựng (băng 1 Ông To đến đường sắt)</t>
  </si>
  <si>
    <t>ĐẤT Ở VEN ĐƯỜNG QUỐC LỘ:</t>
  </si>
  <si>
    <t>Vị trí hai bên đường tỉnh (từ cầu gốc Gạo đến lối rẽ Đài tưởng niệm)</t>
  </si>
  <si>
    <t>Vị trí còn lại dọc đường Quốc Lộ 70B</t>
  </si>
  <si>
    <t>Vị trí dọc các tuyến đường thôn xóm thuộc khu TT xã và chợ xã</t>
  </si>
  <si>
    <t>Vị trí hai bên đường từ trung tâm xã Ngọc Lập đi Ngọc Đồng</t>
  </si>
  <si>
    <t>Vị trí hai bên ven đường Quốc Lộ 70B (từ xưởng chè ông bà Nga đến hết cổng trường THCS)</t>
  </si>
  <si>
    <t>Hai bên ven đường Quốc Lộ 70B (từ cổng trường THCS đến hết nhà ông Phúc xóm Đình)</t>
  </si>
  <si>
    <t>Hai bên ven đường Quốc Lộ 70B (từ nhà ông Phúc xóm Đình đến nhà hết ông Thọ xóm Hầm)</t>
  </si>
  <si>
    <t xml:space="preserve">Đất dọc tuyến đường quốc phòng; khu trung tâm xã, chợ xã </t>
  </si>
  <si>
    <t>. Đoạn từ nút A2 (điểm giao nhau giữa đường Nguyễn Tất Thành với đường Hùng Vương) đến nút A3 (điểm giao nhau giữa đường Trần Nguyên Hãn và đường Hùng Vương)</t>
  </si>
  <si>
    <t>. Đoạn từ  nút A7 (vòng xuyến chợ Trung tâm) đến nút C7 (vòng xuyến UBND tỉnh)</t>
  </si>
  <si>
    <t>. Từ A10 (Thế giới di động) qua cổng Nhà máy Dệt đến đường Nguyệt Cư</t>
  </si>
  <si>
    <t>. Đoạn từ đường Hùng Vương qua phòng khám Đa khoa phía bắc đến tường rào Cty xây dựng Hạ tầng</t>
  </si>
  <si>
    <t>Đoạn từ giáp đường rẽ vào khu tái định cư Ma Cầu đến đường rẽ vào nhà thờ Xóm Bướm, xã Tiên Kiên</t>
  </si>
  <si>
    <t>Đoạn từ đường rẽ vào nhà thờ Xóm Bướm đến hết nhà ông Hạnh Mười, xã Tiên Kiên</t>
  </si>
  <si>
    <r>
      <t>Xã Miền núi (2)</t>
    </r>
    <r>
      <rPr>
        <sz val="10"/>
        <rFont val="Times New Roman"/>
        <family val="1"/>
      </rPr>
      <t>: Tiên Kiên, Xuân Lũng.</t>
    </r>
  </si>
  <si>
    <t>Tæng sè x·, thÞ trÊn: 20, trong ®ã:</t>
  </si>
  <si>
    <r>
      <t xml:space="preserve">Thị trấn (1): </t>
    </r>
    <r>
      <rPr>
        <sz val="10"/>
        <color indexed="8"/>
        <rFont val="Times New Roman"/>
        <family val="1"/>
      </rPr>
      <t>Thị trấn Thanh Thủy.</t>
    </r>
  </si>
  <si>
    <t xml:space="preserve">Đất hai bên đường khu dân cư nội thị không qua các trục đường trên rộng dưới 3,0 m </t>
  </si>
  <si>
    <t xml:space="preserve">Khu dân cư còn lại. </t>
  </si>
  <si>
    <t>Ngõ vào băng 2 chợ cũ, từ nhà ông Thược Hằng đến nhà ông Tâm Tỵ</t>
  </si>
  <si>
    <t>. Đất ở hai bên đường tỉnh 323B (đường Quế Hoa) từ tiếp giáp nhà ông Hoà Ẩm K5 đến tiếp giáp xã Kim Đức</t>
  </si>
  <si>
    <t>Đất hai bên ven đường trục chính trung tâm của xã chia ra các đoạn</t>
  </si>
  <si>
    <t xml:space="preserve">CÁC TUYẾN ĐƯỜNG CHÍNH </t>
  </si>
  <si>
    <t>. Đất còn lại của các ngõ ở xã trung tâm trị trấn và đường còn lại thuộc các khu 1, 2, 3, 4, 5, 6, 7, 8, 9, 10,</t>
  </si>
  <si>
    <t>.Đất hai bên đường từ giáp nhà bà Khải đến ngã ba ba xã Phú Lộc, Phú Nham, Gia Thanh (hết địa phận xã Phú Lộc)</t>
  </si>
  <si>
    <t>Đất hai ven đường đoạn từ giáp xóm Chièng đi xóm Nhàng</t>
  </si>
  <si>
    <t>Đất hai ven đường đoạn từ giáp xã Xuân Đài qua UBND xã Kim Thượng đến hết xóm Xuân</t>
  </si>
  <si>
    <t>Đất hai ven đường từ UBND xã đi xóm  Quyền</t>
  </si>
  <si>
    <t>Đường Liên thôn</t>
  </si>
  <si>
    <t>Đất hai ven đường đoạn từ giáp quốc lộ 32B đến nhà ông Khá Suối Rươm</t>
  </si>
  <si>
    <t>Tổng số xã, thị trấn là 31, trong đó:</t>
  </si>
  <si>
    <t>Tổng số có 27 xã, thị trấn, trong đó:</t>
  </si>
  <si>
    <t>Đất hai bên đường huyện lộ, đoạn từ cổng trường Tiểu học Khải Xuân  - đến Chùa Tà</t>
  </si>
  <si>
    <t>Đất hai bên đường đê tả Thao, đoạn từ Đình Hạ đến nhà ông Cường Hưng khu 17</t>
  </si>
  <si>
    <t>Đất hai bên đường, đoạn từ nhà ô Cường Hưng khu 17 đến trạm bơm Mạo Phổ</t>
  </si>
  <si>
    <t>Đất hai bên đường đê tả Thao đoạn từ Đình Hạ đến trạm biến thế khu 2</t>
  </si>
  <si>
    <t>Đất hai bên đường thuộc khu vực còn lại đê Tả Thao trong địa phận xã</t>
  </si>
  <si>
    <t xml:space="preserve">Đoạn từ giáp nhà ông Vinh Tỉnh đến giáp cống Tần </t>
  </si>
  <si>
    <t>XÃ HƯNG LONG</t>
  </si>
  <si>
    <t>. Ngõ từ đường Hùng Vương vào Trung tâm hội nghị tỉnh</t>
  </si>
  <si>
    <t>. Ngõ từ đường Hùng Vương vào Cty TNHH Chí Hòa</t>
  </si>
  <si>
    <t>. Ngõ từ đường Hùng Vương vào Doanh nghiệp Kim Sơn</t>
  </si>
  <si>
    <t>. Ngách từ đường Hùng Vương vào đến hộ ông Thành tổ 7</t>
  </si>
  <si>
    <t xml:space="preserve">Vị trí các khu vực còn lại dọc đường thôn xóm khu trung tâm và chợ xã </t>
  </si>
  <si>
    <t>Các vị trí khu vực còn lại</t>
  </si>
  <si>
    <t>Đất hai bên đường từ giáp nhà ông Liên đến hết địa phận xã Hoàng Xá</t>
  </si>
  <si>
    <t>Băng 1 từ điểm giao với đường Phù Đổng đến điểm giao với đường Trần Phú</t>
  </si>
  <si>
    <t>Đất hai bên đường từ giáp xã Phúc Lai, huyện Đoan Hùng đến giáp ngã ba Hương Xạ  (ngã ba đường rẽ đi UBND xã Phương Viên)</t>
  </si>
  <si>
    <t>Đất 2 bên đường tỉnh 319 từ ngã 3 xã Cáo Điền đến ngã 3 đường rẽ đi UBND xã Phương Viên</t>
  </si>
  <si>
    <t>Đất 2 bên đường tỉnh 319 từ ngã 3 đi UBND xã Phương Viên đến xã Tây Cốc - huyện Đoan Hùng</t>
  </si>
  <si>
    <t>tăng giá</t>
  </si>
  <si>
    <t>&gt;100</t>
  </si>
  <si>
    <t>Số vị trí tăng giá</t>
  </si>
  <si>
    <t>Tăng giá trên 100%</t>
  </si>
  <si>
    <t>Tăng giá</t>
  </si>
  <si>
    <t>Tăng &gt;100</t>
  </si>
  <si>
    <t>nt</t>
  </si>
  <si>
    <t xml:space="preserve">tăng </t>
  </si>
  <si>
    <t>Đất 2 bên đường tuyến tỉnh lộ 314B, đoạn từ nhà ông Hội tài chính đến Trung tâm Giáo dục thường xuyên</t>
  </si>
  <si>
    <t>. Đoạn từ đường Hùng Vương vào khu tập thể Cty ô tô</t>
  </si>
  <si>
    <t>. Đoạn từ tiệm vàng Công Tuấn đi nghĩa trang Minh Phương</t>
  </si>
  <si>
    <t>. Các ngõ hẻm còn lại khu 6</t>
  </si>
  <si>
    <t>PHƯỜNG VÂN PHÚ</t>
  </si>
  <si>
    <t>. Đường Trường Chinh (Đường nội thị từ Vân Phú đi Thụy Vân cũ (từ Trường dạy nghề vào KCN). (Cổng trên)</t>
  </si>
  <si>
    <t>Khu 2</t>
  </si>
  <si>
    <t>Khu 3</t>
  </si>
  <si>
    <t>. Đất còn lại ở các đường nhánh, gồm:</t>
  </si>
  <si>
    <t>Từ đường Hùng Vương đến cổng khu Công nghiệp</t>
  </si>
  <si>
    <t>Từ tiếp giáp đường Trần Phú đến đường Châu Phong</t>
  </si>
  <si>
    <t>Đất hai bên đường liên xã LX: 1B từ xã Hoàng Xá đi Trung Thịnh</t>
  </si>
  <si>
    <t>Đất 2 bên đường huyện tuyến Yển Khê Hanh Cù, đoạn từ trạm biến thế Hanh Cù đến ngã ba Hanh Cù</t>
  </si>
  <si>
    <t>XÃ XUÂN VIÊN</t>
  </si>
  <si>
    <t>Tăng từ trên 50 đến dưới 100%: 28</t>
  </si>
  <si>
    <t>Tăng trên 100%: 7</t>
  </si>
  <si>
    <t>Mức giá cao nhất: 5.500.000</t>
  </si>
  <si>
    <t>Mức giá thấp nhất: 110.000</t>
  </si>
  <si>
    <t>Mức giá tăng dưới 10% và &gt;0</t>
  </si>
  <si>
    <t>Tuyến đường tỉnh 319C đoạn Hà Lương – Minh Lương, Đoan Hùng</t>
  </si>
  <si>
    <t>Đất 2 bên đường từ  giáp đường tỉnh 314 đến hết địa phận xã Hà Lương</t>
  </si>
  <si>
    <t>ĐƯỜNG HUYỆN</t>
  </si>
  <si>
    <t>Tuyến đường P7 từ giáp Ngã 3 Xuân Áng đi Trại Tân Lập</t>
  </si>
  <si>
    <t>Đất 2 bên đường từ nhà ông Chì xã Xuân Áng đến hết Ngân Hàng Nông nghiệp chi nhánh Xuân Áng</t>
  </si>
  <si>
    <t>Đất 2 bên đường từ giáp Ngân Hàng Nông nghiệp chi nhánh Xuân Áng đến hết ngã ba đường sang xóm ông Bách khu 5 xã Xuân Áng</t>
  </si>
  <si>
    <t>Đất hai bên đường từ giáp ngã 3 đường sang xóm ông Bách khu 5 đến ngã 3 cổng bà Hợi khu 5 xã Xuân Áng</t>
  </si>
  <si>
    <t>. Đường khu 1A, 1B (Đường từ đường Quang Trung đến hết nhà ông Thuyết trưởng khu cũ)</t>
  </si>
  <si>
    <t>. Đoạn từ đường Hùng Vương qua cổng chợ Nông Trang đến đường 20-7 (đường Vũ Duệ)</t>
  </si>
  <si>
    <t>. Ngõ từ hộ ông Văn tổ 26B đến hộ bà Tỵ tổ 26B</t>
  </si>
  <si>
    <t>XÃ ĐỒNG LẠC</t>
  </si>
  <si>
    <t>XÃ NGỌC ĐỒNG</t>
  </si>
  <si>
    <t xml:space="preserve"> . Đường từ đường Nguyễn Tất Thành qua nhà nghỉ Hải Long vòng ra nhà văn hóa khu 9 đến hết đường.</t>
  </si>
  <si>
    <t xml:space="preserve"> Đường huyện số 70 (Hiền Quan - Hương Nha)</t>
  </si>
  <si>
    <t>Đường huyện số 70B</t>
  </si>
  <si>
    <t>. Đất 2 bên đường từ giáp Quốc lộ II ngã ba lắp máy đến cổng Bắc công ty Giấy (hết địa phận thị trấn Phong Châu)</t>
  </si>
  <si>
    <t>. Đất 2 bên đường từ giáp Quốc lộ II qua TT GDTX đến giáp đường Nam (xóm Trại Cầu).</t>
  </si>
  <si>
    <t>Đất 2 bên đường từ ngã ba (gần nghĩa Trang Liệt sỹ) đi UBND Thanh Vân</t>
  </si>
  <si>
    <t>Đất 2 bên đường tuyến tỉnh lộ 314 đoạn từ ngã ba Đào Giã đến cổng trường Cơ điện 1</t>
  </si>
  <si>
    <t>Đoạn từ cổng trường Cơ điện 1 đến hết Bưu Điện huyện (Bổ sung tuyến?)</t>
  </si>
  <si>
    <t>Băng 2, băng 3 đoạn từ nút C10 (giao với đường Nguyễn Tất Thành) đến  điểm giao với đường Phù Đổng</t>
  </si>
  <si>
    <t>Băng 2, băng 3 từ điểm giao với đường Phù Đổng đến điểm giao với đường Trần Phú</t>
  </si>
  <si>
    <t>Băng 4 và các băng 3 còn lại đoạn từ thôn Hương Trầm (địa phận phường Dữu Lâu) đến nút giao F7A đường Trần Phú</t>
  </si>
  <si>
    <t>Từ cầu Việt Trì đến đê Bồ Sao</t>
  </si>
  <si>
    <t>Khu đô thị Trầm Sào</t>
  </si>
  <si>
    <t>Khu nhà ở đô thị và dịch vụ thương mại đồng Trằm Đá</t>
  </si>
  <si>
    <t>Đường 22m; 19m</t>
  </si>
  <si>
    <t>Đường 14m, 13m, đường 10m</t>
  </si>
  <si>
    <t>Đường 7,5m; 7m; 6,5m</t>
  </si>
  <si>
    <t>. Đất 2 bên đường từ nhà ông Căn Lê ra cảng đến hết địa phận thị trấn Phong Châu.</t>
  </si>
  <si>
    <t>. Đất hai bên đường từ cổng UBND thị trấn Phong Châu đến giáp Quốc Lộ II (Sau băng I - Quốc Lộ II)</t>
  </si>
  <si>
    <t>Đoạn từ Bưu Điện huyện đến nhà ông Tiến (đường rẽ đi Yên Nội) Bổ sung tuyến</t>
  </si>
  <si>
    <t>Hai bên đường xã Minh Lương</t>
  </si>
  <si>
    <t>Từ Quốc lộ 2 đến hết đất ông Tiến</t>
  </si>
  <si>
    <t>Khu vực còn lại</t>
  </si>
  <si>
    <t>Đất đường liên xóm</t>
  </si>
  <si>
    <t>XÃ KIỆT SƠN</t>
  </si>
  <si>
    <t>. Đoạn từ nhà bà Điểm đến hết nhà ông Thanh</t>
  </si>
  <si>
    <t>Đất 2 bên đường tuyến từ đê Sông Hồng (TL320) đến UBND xã Phương Lĩnh cũ</t>
  </si>
  <si>
    <t>XÃ QUẢNG NẠP</t>
  </si>
  <si>
    <t>Đất 2 bên đường huyện tuyến Võ Lao - Quảng Nạp - Thái Ninh, đoạn từ nhà ông Đắc khu 4 Quảng nạp đến nhà ông Nghinh khu 3 xã Thái Ninh</t>
  </si>
  <si>
    <t>Đất các khu vực còn lại của xã trên</t>
  </si>
  <si>
    <t>XÃ SƠN CƯƠNG</t>
  </si>
  <si>
    <t xml:space="preserve">Đất hai bên đường từ Đê Sông Hồng (TL 320) đến ngã ba đường rẽ đi UBND xã Sơn Cương </t>
  </si>
  <si>
    <t>Từ ngã ba đền Du Yến đi xóm Do xã Sơn Cương đi cầu Cung Sỹ Giáp phường Thanh Vinh thuộc thị xã Phú Thọ.</t>
  </si>
  <si>
    <t xml:space="preserve">Đất 2 bên đường liên thôn của xã </t>
  </si>
  <si>
    <t>XÃ THÁI NINH</t>
  </si>
  <si>
    <t>Đất hai bên đường Khải Xuân đi Quảng Nạp</t>
  </si>
  <si>
    <t>Đoạn từ giáp Nhà Văn Hoá Khu 3 đến cây xăng (Yển Khê)</t>
  </si>
  <si>
    <t>Đất 2 bên đường tuyến tỉnh lộ 314, đoạn từ Ngã ba Đào Giã đến nhà ông Hội tài chính</t>
  </si>
  <si>
    <t>Đất 2 bên đường tuyến tỉnh lộ 314, đoạn từ cây xăng số 12 đến hết ranh giới thị trấn Thanh Ba</t>
  </si>
  <si>
    <t>Đất 2 bên đường tuyến cổng nhà máy chè Phú Bền đi cây xăng số 12.</t>
  </si>
  <si>
    <t xml:space="preserve">Đất 2 bên đường tránh nội thị, đoạn từ cầu Văng đến hết nhà ông Tám </t>
  </si>
  <si>
    <t>Đất 2 bên đường tránh nội thị, đoạn từ nhà ông Tám đến hết ranh giới thị trấn Thanh Ba</t>
  </si>
  <si>
    <t>Đất 2 bên đường tuyến Vườn Cam, đoạn từ nhà bà Yên đến cổng Huyện ủy Thanh Ba</t>
  </si>
  <si>
    <t>. Đường tiếp giáp đường Vũ Duệ ( đường 20/7) từ nhà ông Viện tổ 17 đến gặp đường sau cổng Tỉnh đội</t>
  </si>
  <si>
    <t>. Đất 2 bên đường từ giáp nhà bà Thiết đến hết địa phận thị trấn Phong Châu.</t>
  </si>
  <si>
    <t>. Đường trục chính từ giáp cổng công ty Giấy đi khu Nam Tiến đến hết phần rải nhựa.</t>
  </si>
  <si>
    <t>. Đường trục chính còn lại khu Nam Tiến đến cổng Bắc giáp nhà bà Thảo</t>
  </si>
  <si>
    <t>. Bưu điện ga Việt Trì đi Bến Gót</t>
  </si>
  <si>
    <t>. Xí nghiệp Vật tư đường sắt đi bờ đê sông Hồng</t>
  </si>
  <si>
    <t>. Ngõ từ hộ ông Quỳnh đến đường sắt tổ 2</t>
  </si>
  <si>
    <t>. Ngõ từ hộ bà Trường tổ 2 đến hộ ông Tố tổ 3</t>
  </si>
  <si>
    <t>Khu phố Đoàn Kết (Khu vực 221)</t>
  </si>
  <si>
    <t>. Đoạn đường từ hộ ông Bài đến hộ ông Toại đến tổ 19</t>
  </si>
  <si>
    <t>. Các ngõ thuộc băng 2 tổ 16, 22</t>
  </si>
  <si>
    <t>Vị trí từ đầu ngã 3 đường rẽ đi Đồng Lạc (nhà ông Sáng Nhạn) đến cầu Bến Sơn</t>
  </si>
  <si>
    <t>Từ ngã 3 cổng chợ đến hết lối rẽ vào nhà ông Vị (khu Tân An 3).</t>
  </si>
  <si>
    <t>Từ giáp lối rẽ vào nhà ông Vị (Tân An 3) đến Hạt 8 giao thông.</t>
  </si>
  <si>
    <t>Từ ngã 3 Công an đến hết ao cá Bác Hồ (khu Trung Ngãi 5).</t>
  </si>
  <si>
    <t>Từ giáp ao cá Bác Hồ đến hết nhà Bà Thế (khu Trung Ngãi 5).</t>
  </si>
  <si>
    <t>Từ giáp nhà bà Thế đến hết nhà ông Thuật (khu Đồng  Cạn 8)</t>
  </si>
  <si>
    <t>Từ giáp nhà ông Thuật đến hết ranh giới thị trấn Yên Lập</t>
  </si>
  <si>
    <t>Từ nhà ông Khoa đến hết nhà ông Quân (khu Tân An 1).</t>
  </si>
  <si>
    <t xml:space="preserve">Các vị trí còn lại khu Tân An 1; 2; 3; 4 </t>
  </si>
  <si>
    <t>Các trục đường từ 6 m trở lên</t>
  </si>
  <si>
    <t>Đất hai bên đường tiếp giáp với khu vực chợ Vĩnh Lại</t>
  </si>
  <si>
    <t>Đất khu dân cư được đầu tư một phần kết cấu hạ tầng</t>
  </si>
  <si>
    <t>Đất hai ven đường 26 m trong trung tâm huyện từ nhà ông Khuyên khu 10 đến hết nhà ông Ngọc khu 2A.</t>
  </si>
  <si>
    <t>Đất trong khu dân cư nông thôn khu 2A; 2B; 5; 8; 9; 10</t>
  </si>
  <si>
    <t>Đất trong khu dân cư nông thôn khu 1; 3; 4; 6; 7.</t>
  </si>
  <si>
    <t>Đất hai ven đường đoạn từ ngã ba Côm đến nhà bà Mão khu 2</t>
  </si>
  <si>
    <t>Nhánh 1 - Đất hai bên đường từ giáp đất trường THCS Thượng Nông đến địa giới hành chính Thượng Nông - Xuân Lộc.</t>
  </si>
  <si>
    <t>Đất 2 bên đường đi xã Y Sơn từ  cầu Lửa Việt đến giáp xã Y Sơn</t>
  </si>
  <si>
    <t>Đất 2 bên đường đi Ấm Hạ (ĐT320 E cũ) từ kênh tiêu Lửa Việt đến đường rẽ vào Trường THPT Hạ Hòa</t>
  </si>
  <si>
    <t>Đất 2 bên đường Quốc lộ 70B (ĐT 320 E cũ) từ giáp ngã 3 dốc ông Thành đến giáp xã Ấm Hạ</t>
  </si>
  <si>
    <t>. Đường ngang khu 1A (từ rạp Hoà Phong đến dốc ngược)</t>
  </si>
  <si>
    <t>Đất 2 bên đường huyện tuyến Võ Lao - Đông Thành - Chí Tiên đoạn từ giáp ranh đất xã Võ Lao hộ nhà ông Báo khu 2 đến giáp ranh xã Chí Tiên nhà ông Đức khu 3</t>
  </si>
  <si>
    <t>Đất hai bên đường tỉnh lộ 314 đoạn từ đường rẽ vào nhà văn hoá khu 4 đến đường rẽ đi Vân Lĩnh (Cây Thị)</t>
  </si>
  <si>
    <t>Đất hai bên đường tỉnh lộ 314 đoạn từ ngã ba Cây Thị đến đường rẽ đi nhà văn hoá khu 7 (Nhà Ông Thiện Hợi)</t>
  </si>
  <si>
    <t>Đất hai bên đường tỉnh lộ 314 đoạn từ nhà văn hoá khu 7 (Nhà Ông Thiện Hợi) đến hết ranh giới xã Đồng xuân (hướng đi Hạ Hòa)</t>
  </si>
  <si>
    <t>Đất hai bên đường tỉnh lộ 314C đoạn từ đường rẽ vào nhà văn hóa khu 3 (Nhà ông Lộc) đến đường rẽ vào khu 1 (Nhà bà Nhượng)</t>
  </si>
  <si>
    <t xml:space="preserve">Cao nhất nông thôn (xã Cổ Tiết): 5.000.000 </t>
  </si>
  <si>
    <t>Thấp nhất nông thôn: 300.000</t>
  </si>
  <si>
    <t>Cao nhất đô thị: 4.500.000 đ</t>
  </si>
  <si>
    <t>Thấp nhất đô thị: 500.000</t>
  </si>
  <si>
    <t>Bổ sung thêm 04 vị trí so với năm 2014</t>
  </si>
  <si>
    <t>100% vị trí đều tăng gía. Tăng cao nhất là 150% (02 vị trí); Tăng thấp nhất là 25% (02 vị trí)</t>
  </si>
  <si>
    <t>Cao nhất đô thị: 4.800.000</t>
  </si>
  <si>
    <t>Thấp nhất đô thị: 400.000</t>
  </si>
  <si>
    <t>Thấp nhất nông thôn: 250.000</t>
  </si>
  <si>
    <t>Cao nhất nông thôn: 4.000.000</t>
  </si>
  <si>
    <t>Bổ sung 14 tuyến đường so với bảng giá năm 2014</t>
  </si>
  <si>
    <t>100% vị trí đều tăng giá. Tăng cao nhất là 200% (01 vị trí). Tăng thấp nhất là 6% (01 vị trí)</t>
  </si>
  <si>
    <t>Thấp nhất đô thị:</t>
  </si>
  <si>
    <t>Thấp nhất đô thị: 350.000</t>
  </si>
  <si>
    <t>Cao nhất nông thôn: 4.200.000</t>
  </si>
  <si>
    <t>Thấp nhất nông thôn: 200.000</t>
  </si>
  <si>
    <t>Cao nhất đô thị: 4.000.000</t>
  </si>
  <si>
    <t>Thấp nhất nông thôn: 140.000</t>
  </si>
  <si>
    <t>Cao nhất nông thôn: 2.500.000</t>
  </si>
  <si>
    <t>100% tuyến đường đều tăng giá. Tăng cao nhất 344% (02 vị trí). Tăng thấp nhất 12% (01 vị trí)</t>
  </si>
  <si>
    <t>Có 33 vị trí tách đoạn</t>
  </si>
  <si>
    <t>Có 18 tuyến đường bổ sung</t>
  </si>
  <si>
    <t>1.5</t>
  </si>
  <si>
    <t>1.6</t>
  </si>
  <si>
    <t>1.7</t>
  </si>
  <si>
    <t>2.5</t>
  </si>
  <si>
    <t xml:space="preserve"> BẢNG GIÁ ĐẤT NÔNG NGHIỆP 05 NĂM (2015 - 2019) TỈNH PHÚ THỌ </t>
  </si>
  <si>
    <t>Đất hai ven đường đoạn từ nhà ông Sánh khu Láng đến hết nhà ông Tình khu Hoàng Hà.</t>
  </si>
  <si>
    <t>Khu vực ngã 3 Vèo từ nhà ông Đại (giáp Thạch Kiệt) đến hết Nhà văn hóa Khu 3.</t>
  </si>
  <si>
    <t xml:space="preserve">Đoạn từ giáp nhà Văn Hoá Khu 3 đến đồi đá Đồng Than giáp Thu Cúc. </t>
  </si>
  <si>
    <t>Đất hai ven đường đoạn từ Tràn Cửa Thang; Tràn Vẻ đến hết cổng Trường Tiểu học</t>
  </si>
  <si>
    <t>Đất hai ven đường đoạn từ giáp cổng trường Tiểu học đến hết nhà ông Chinh khu Vường 2</t>
  </si>
  <si>
    <t>Đoạn từ giáp xã Minh Đài đến hết Tràn Suối Đìa</t>
  </si>
  <si>
    <t>Đoạn từ giáp cổng Trạm y tế xã đến hết Tràn Đống Cả</t>
  </si>
  <si>
    <t>Đoạn từ giáp ngã ba Đống Cả đến giáp xã Kim Thượng</t>
  </si>
  <si>
    <t>Đoạn từ giáp Tràn Phai Sống đến giáp xã Xuân Sơn</t>
  </si>
  <si>
    <t>Đất hai ven đường QL 32B đoạn từ  ngã 3 khu trung tâm đến hết nhà ông Nhiều (đường vào xóm Soi).</t>
  </si>
  <si>
    <t>Đất hai ven đường QL 32B đoạn từ giáp nhà ông Nhiều (đường vào xóm Soi) đến hết nhà ông Dung (đường vào xóm Cón)</t>
  </si>
  <si>
    <t>Đất hai ven đường QL 32B đoạn từ  giáp nhà ông Dung (đường vào xóm Cón) đến giáp Sơn La</t>
  </si>
  <si>
    <t xml:space="preserve">Đất hai ven đường giao thông nông thôn khu Dụt Dàn đoạn đường từ nhà ông Đón khu Dàn đến hết nhà ông khoa Khu Dụt </t>
  </si>
  <si>
    <t>Đất 2 ven đường đoạn từ cầu Cửa Bớt đến hết nhà ông A xóm Thừ 2.</t>
  </si>
  <si>
    <t>Đất 2 ven đường đoạn từ giáp nhà ông A xóm Thừ 2 đến hết nhà ông Điểu xóm Thừ 1.</t>
  </si>
  <si>
    <t>Đất 2 ven đường đoạn từ giáp nhà ông Điếu xóm Thừ 1 đến giáp xã Xuân Sơn.</t>
  </si>
  <si>
    <t>Đất hai ven đường từ cầu Tràn khu Mận Gạo đến nhà ông Tâm</t>
  </si>
  <si>
    <t>Đất hai ven đường từ hộ nhà bà Vịnh đến cầu Tràn Mận Gạo</t>
  </si>
  <si>
    <t xml:space="preserve">Đoạn từ đội 6 xóm Vảo đến đồi Đình xóm Chiêu. </t>
  </si>
  <si>
    <t>Đoạn từ giáp Tràn Suối Đìa đến hết cổng Trạm y tế xã</t>
  </si>
  <si>
    <t>Đoạn từ giáp Tràn Đống Cả đến hết Tràn Phai Sống</t>
  </si>
  <si>
    <t xml:space="preserve">Đoạn từ nhà ông Quyền Án (giáp đường Tỉnh lộ) đến nhà bà Các </t>
  </si>
  <si>
    <t>Đất hai ven đường từ xóm Quyền đi xóm Tân Lập</t>
  </si>
  <si>
    <t>Đất nằm trong khu dân cư thuộc các khu: Trung Tâm, Giác 1, Giác 2, Giác 3, Đồng Tăng, Bặn</t>
  </si>
  <si>
    <t>Đất 2 ven đường đoạn từ giáp nhà ông Điểu xóm Thừ 1 đến Trường tiểu học (ngã 3 Sận - Lèn).</t>
  </si>
  <si>
    <t xml:space="preserve"> Đất 2 bên đường đoạn từ cống thoát nước ra sông Bứa đến đường rẽ vào làng nghề xóm Khuân</t>
  </si>
  <si>
    <t xml:space="preserve"> Đất 2 bên đường đoạn từ  đường rẽ vào làng nghề xóm Khuân đến tiếp giáp huyện Tam Nông</t>
  </si>
  <si>
    <t xml:space="preserve">Đất 2 bên đường liên xã </t>
  </si>
  <si>
    <t>Từ giáp hộ Bà Yến đến tiếp giáp đất Tề Lễ</t>
  </si>
  <si>
    <t>Tổng hợp</t>
  </si>
  <si>
    <t>Sửa lại tuyến đường: 0</t>
  </si>
  <si>
    <t>Tách đoạn: 0</t>
  </si>
  <si>
    <t>Giữ nguyên mức giá:</t>
  </si>
  <si>
    <t>Đoạn từ ga xép đi xã Xuân Huy</t>
  </si>
  <si>
    <t xml:space="preserve">Đoạn từ Ga xép đến khu tái định cư cầu Ngọc Tháp </t>
  </si>
  <si>
    <t>Đoạn từ nhà ông Phong (khu Tranh) đến giáp trạm bơm cũ (đường rẽ vào nhà Vinh Hồ)</t>
  </si>
  <si>
    <t>Đất khu tập trung dân cư nông thôn gồm các khu: Chanh, Khuân</t>
  </si>
  <si>
    <t xml:space="preserve"> . Từ nhà bà Phương Chuẩn đến hết nhà bà Huyền (Vân)</t>
  </si>
  <si>
    <t xml:space="preserve"> . Đoạn từ nhà bà Hương Cẩn đến hết nhà ông Đỗ Hàm</t>
  </si>
  <si>
    <t>. Các ngõ  49, 41 và ngõ 35</t>
  </si>
  <si>
    <t>Đất khu dân cư xã Vụ Cầu ( xã Trung du)</t>
  </si>
  <si>
    <t>Đất khu dân cư các xã miền núi (gồm 31 xã theo phụ lục đính kèm)</t>
  </si>
  <si>
    <t>Đất hai bên đường từ tỉnh lộ 316 (nhà ông Minh Xuân) đến ngã 3 hết đất thổ cư nhà ông Tuyết khu 5 (dọc đường xanh)</t>
  </si>
  <si>
    <t>Khu vực dân cư còn lại</t>
  </si>
  <si>
    <t xml:space="preserve">Vị trí từ ngã ba Tân Hương đi Ngòi Thiện </t>
  </si>
  <si>
    <t xml:space="preserve">Vị trí từ ngã ba Xí nghiệp Chè đến nhà bà Xa  </t>
  </si>
  <si>
    <t>Vị trí từ ngã ba nhà ông Hưng (Vân) đi hồ Quyền</t>
  </si>
  <si>
    <t>Vị trí 2 bên đường tránh lũ, sơ tán dân (từ nhà ông Nhỡ đi nhà bà Tám)</t>
  </si>
  <si>
    <t>Vị trí hai bên ven đường Quốc Lộ 70B (từ cống Quán Hải đến giáp nhà ông Vượng thị trấn Yên Lập)</t>
  </si>
  <si>
    <t>Vị trí hai bên ven đường Quốc Lộ 70B (từ giáp thị trấn đến Cầu Ao Sen)</t>
  </si>
  <si>
    <t>Vị trí hai bên ven đường Quốc Lộ 70B (từ cầu Nghè đến cầu Đồng Đụn)</t>
  </si>
  <si>
    <t>Vị trí còn lại dọc hai bên đường Quốc Lộ 70B</t>
  </si>
  <si>
    <t>Đất dọc đường vành đai sau UBND huyện</t>
  </si>
  <si>
    <t>Đất dọc các tuyến đường thôn, xóm thuộc khu TT xã</t>
  </si>
  <si>
    <t>Đất các khu dân cư còn lại khác</t>
  </si>
  <si>
    <t>Vị trí hai bên ven đường tỉnh 313D (từ nhà ông Thịnh đến Đài tưởng niệm)</t>
  </si>
  <si>
    <t xml:space="preserve">Vị trí hai bên ven đường  tỉnh 313D còn lại và chợ xã </t>
  </si>
  <si>
    <t>Vị trí hai bên đường rẽ từ tỉnh 313D đi trường THCS</t>
  </si>
  <si>
    <t>Vị trí hai bên đường từ UBND xã đi khu Minh Tân</t>
  </si>
  <si>
    <t>Vị trí hai bên đường từ UBND xã đi khu Dân Thanh</t>
  </si>
  <si>
    <t>Vị trí các khu dân cư còn lại khác</t>
  </si>
  <si>
    <t>Vị trí hai bên đường tỉnh 313D (từ tràn Đồng Guốc đến hết nhà ông Lý )</t>
  </si>
  <si>
    <t>Vị trí hai bên đường tỉnh 313D (từ tràn Đồng Guốc đến Trạm điện số 1)</t>
  </si>
  <si>
    <t>Đất hai bên đường từ đường lên Gò Giang đến hết trụ sở UBND xã Tứ Mỹ</t>
  </si>
  <si>
    <t xml:space="preserve">Đất hai bên đường từ trụ sở UBND xã Tứ Mỹ đến giáp trường Tiểu học Tứ Mỹ </t>
  </si>
  <si>
    <t>Đất hai bên đường từ trường Tiểu học Tứ Mỹ đến đường rẽ đi UBND xã Quang Húc (huyện lộ số 72).</t>
  </si>
  <si>
    <t>Khu Trung tâm xã (từ cầu Gia bao đến hết nhà ông Vĩnh thôn 1)</t>
  </si>
  <si>
    <t>. Các ngõ thuộc băng 3 tổ 16, 22</t>
  </si>
  <si>
    <t>Khu phố Thành Công</t>
  </si>
  <si>
    <t>Khu đồi lắp máy</t>
  </si>
  <si>
    <t>. Đoạn đường từ hộ bà Thủy đến hộ ông Chiến tổ 27B</t>
  </si>
  <si>
    <t>. Các ngõ băng 1, băng 2 đồi lắp máy tổ 28</t>
  </si>
  <si>
    <t>Khu đồi A</t>
  </si>
  <si>
    <t>. Các ngõ băng 1, băng 2 tổ 30</t>
  </si>
  <si>
    <t>. Các ngõ băng 1, băng 2 tổ 33</t>
  </si>
  <si>
    <t>Khu đồi Chùa</t>
  </si>
  <si>
    <t>. Các ngõ băng 1, băng 2 tổ 34</t>
  </si>
  <si>
    <t>. Khu vực mới quy hoạch thuộc tổ 27B</t>
  </si>
  <si>
    <t>Đất hai bên đường từ giáp nhà bà Thúy đến nhà ông Nghinh, khu 16, xã Đại Phạm (giáp ranh tỉnh Yên Bái)</t>
  </si>
  <si>
    <t>Đất 2 bên đường từ giáp Ngòi Giành đến giáp nhà ông Hồng (Chợ Minh Côi cũ)</t>
  </si>
  <si>
    <t>Đất 2 bên đường từ giáp bến đò Chuế Lưu sang Chợ Ấm Thượng đến Cầu Lường xã Xuân Áng</t>
  </si>
  <si>
    <t>Các tuyến đường liên thôn</t>
  </si>
  <si>
    <t>Băng 2 khu Đồng Ao Đình</t>
  </si>
  <si>
    <t xml:space="preserve"> PHƯỜNG HÙNG VƯƠNG</t>
  </si>
  <si>
    <t>. Các ngõ hẻm sau Bách hoá xi măng tổ 6 + 8 (đổi tên thành các ngõ khu QH xăng dầu tổ 8)</t>
  </si>
  <si>
    <t>. Đoạn tiếp giáp đường Hùng Vương từ nhà ông Tuấn Thơm đến nhà ông Minh Như</t>
  </si>
  <si>
    <t>XÃ MẠN LẠN</t>
  </si>
  <si>
    <t xml:space="preserve">Đất 2 bên đường liên thôn các của xã </t>
  </si>
  <si>
    <t xml:space="preserve">Đất các khu vực còn lại của  xã </t>
  </si>
  <si>
    <t>XÃ NĂNG YÊN</t>
  </si>
  <si>
    <t>Đất 2 bên đường quốc lộ địa phận xã Năng Yên</t>
  </si>
  <si>
    <t>Đất hai bên đường tuyến huyện lộ Năng Yên - Quảng Nạp</t>
  </si>
  <si>
    <t>Đất hai bên đường tuyến huyện lộ Năng Yên (nhà ông Quang khu 6) - Chân Mộng</t>
  </si>
  <si>
    <t>XÃ  NINH DÂN</t>
  </si>
  <si>
    <t>Đoạn từ ngã 3 sen đến nhà nghỉ ông Mão Thuỷ</t>
  </si>
  <si>
    <t xml:space="preserve">Đất hai bên đường huyện tuyến  Chí Tiên đi Ninh Dân, đoạn từ ngã 3 nhà bà Hán Hùng khu 10 (ngã 3) đến ngã tư  UBND xã Chí Tiên  (đường nhựa) </t>
  </si>
  <si>
    <t>Khu Thông Đậu</t>
  </si>
  <si>
    <t>Khu  Minh Bột</t>
  </si>
  <si>
    <t>. Đoạn từ đường Nguyệt Cư (đường QL2 cũ) đến nhà bà Khuyên</t>
  </si>
  <si>
    <t>Khu Hòa Phong</t>
  </si>
  <si>
    <t>Khu Hồng Hải</t>
  </si>
  <si>
    <t>. Đoạn từ nút A12 đến hết Cty CP nhựa cao cấp và xây dựng</t>
  </si>
  <si>
    <t>Vị trí 1 (Hạng 1 + Hạng 2)</t>
  </si>
  <si>
    <t>Vị trí 2 (Hạng 3 + Hạng 4)</t>
  </si>
  <si>
    <t>Vị trí 3 (Hạng 5 + Hạng 6)</t>
  </si>
  <si>
    <t xml:space="preserve">Vị trí 2 (Hạng 3) </t>
  </si>
  <si>
    <t>Vị trí 3 (Hạng 4 + Hạng 5)</t>
  </si>
  <si>
    <t>PHỤ BIỂU 1</t>
  </si>
  <si>
    <t>PHỤ BIỂU 2</t>
  </si>
  <si>
    <r>
      <t>Đơn vị: đồng/m</t>
    </r>
    <r>
      <rPr>
        <i/>
        <vertAlign val="superscript"/>
        <sz val="11"/>
        <rFont val="Times New Roman"/>
        <family val="1"/>
      </rPr>
      <t>2</t>
    </r>
  </si>
  <si>
    <t>Cụm công nghiệp làng nghề phía nam Thanh Ba</t>
  </si>
  <si>
    <t>Cụm công nghiệp làng nghề Sóc Đăng</t>
  </si>
  <si>
    <t>. Đất ở đường nội thôn K5 từ nhà ô Khoa Nghĩa qua cổng nhà ông Tình Mão đến tiếp giáp đường  tỉnh 323B (đường Quế Hoa)</t>
  </si>
  <si>
    <t>. Đất ở hai bên đường nội thôn khu 9 từ cầu ra đê hữu sông Lô</t>
  </si>
  <si>
    <t>. Đất ở đường nội thôn K8 từ cổng Trống đến rặng Nhãn giáp đường đê hữu sông Lô</t>
  </si>
  <si>
    <t>. Đất ở hai bên đường nội thôn từ ông Đáp Tự (khu 6) đến tiếp giáp đường tỉnh 323B (đường Quế Hoa)</t>
  </si>
  <si>
    <t>. Đất ở hai bên đường các ngõ cụt nội thôn khu 5, khu 6 tiếp giáp Đường tỉnh 323B (đường Quế Hoa)</t>
  </si>
  <si>
    <t>Khu vực 5</t>
  </si>
  <si>
    <t>. Đất ở hai bên đường liên thôn từ nhà bà Vinh Sắc khu 2 đến nhà ông Thắng Nga khu 1</t>
  </si>
  <si>
    <t>. Đất ở hai bên đường liên thôn từ nhà bà Vinh Sắc khu 2 đến nhà ông Tình Đông khu 1</t>
  </si>
  <si>
    <t>Đất hai bên đường liên xã Chí Tiên - Sơn Cương đoạn từ nhà bà ước - khu 9 đến nhà ông Thao - khu 2</t>
  </si>
  <si>
    <t>Đất hai bên đương liên xã Chí Tiên - Sơn Cương đoạn từ nhà ông Thao - khu 2 đến  giáp đất xã Sơn Cương</t>
  </si>
  <si>
    <t xml:space="preserve">Đất 2 bên đường tỉnh lộ 314B đoạn từ Chân Mộng (Ranh giới H.Thanh Ba) đến cầu nhà ông Vạn (xã Đại An) </t>
  </si>
  <si>
    <t>Đất 2 bên đường tỉnh lộ 314B tuyếnđoạn từ nhà ông Vạn đến hết nhà ông Tâm Hạnh</t>
  </si>
  <si>
    <t>Đất 2 bên đường tỉnh lộ 314B đoạn từ nhà ông Tâm Hạnh đến Cầu Cao</t>
  </si>
  <si>
    <t>Đất 2 bên đường tỉnh lộ 314B đoạn từ Cầu Cao đến hết ranh giới xã Đại An (giáp xã Thái Ninh)</t>
  </si>
  <si>
    <t>Đất hai bên đường huyện tuyến Đại An - Minh Tiến đoạn từ cầu ông Thọ đến hết nhà ông Hiển Tuyết khu 6 xã Đai An</t>
  </si>
  <si>
    <t>Đất hai bên đường huyện tuyến Đại An - Minh Tiến đoạn từhết nhà ông Hiển Tuyết khu 6 xã Đai An đến hết ranh giới xã Đại An</t>
  </si>
  <si>
    <t>Đất 2 bên đường tỉnh lộ 320c Ninh Dân - Thanh Vinh (TX Phú Thọ) đoạn từ đường rẽ đi mỏ sét (Xi măng Sông Thao) đến Trường THCS Đông Thành</t>
  </si>
  <si>
    <t>Đất hai bên đường từ TL 320c xã Đông Thành đến giáp ranh xã Sơn Cương (đi qua Bãi Ba)</t>
  </si>
  <si>
    <t>Đất trong khu tái định cư đường cao tốc Nội Bài - Lào Cai (Cầu Vầy, Núi Thấp và Gò Cây Mít xã Đông Thành)</t>
  </si>
  <si>
    <t>Đất hai bên đường tỉnh lộ 314 đoạn từ ranh giới xã Đồng Xuân giáp ranh với thị trấn Thanh Ba (cầu Đồng Xuân) đến hết đất cây xăng ông Diện</t>
  </si>
  <si>
    <t>Đất hai bên đường tỉnh lộ 314 đoạn từhết đất cây xăng ông Diện) đến đường rẽ vào nhà văn hoá khu 4</t>
  </si>
  <si>
    <t>Đất 2 bên đường huyện tuyến ngã 3 Cây Thị đi Tây Cốc, đoạn từ giáp nhà cổng nhà ông Thọ đến hết cống Cửa Mương xã Đồng Xuân</t>
  </si>
  <si>
    <t>Đất 2 bên đường huyện tuyến ngã 3 Cây Thị đi Tây Cốc, đoạn từ hết đất cống Cửa Mương xã Đồng Xuân khu 8 xã Đồng Xuân đến nhà Ông Căn xã Thanh Vân</t>
  </si>
  <si>
    <t>Đất hai bên đường tỉnh lộ 314, đoạn từ Công ty may đến hết xã Hanh Cù giáp danh xã Hương Xạ</t>
  </si>
  <si>
    <t>Đất 2 bên đường huyện tuyến Yển Khê Hanh Cù, đoạn từ giáp ranh với xã Yển Khê đến Trạm biến thế Hanh Cù giáp danh xã Yển Khê</t>
  </si>
  <si>
    <t>Đoạn giáp ranh đất xã Chí Tiên đến đoạn giáp ranh với xã Mạn Lạn (đường 320 đê Tả Thao)</t>
  </si>
  <si>
    <t xml:space="preserve">Đất hai bên đường tỉnh lộ 320, đoạn giáp xã Hoàng Cương đến đường bê tông nghĩa địa xã Phương Lĩnh </t>
  </si>
  <si>
    <t>Đất 2 bên đường, đoạn từ đường tỉnh lộ  320 (nhà ông Thân)  đến cổng UBND xã Mạn Lạn</t>
  </si>
  <si>
    <t>Đất hai bên đường tỉnh lộ 314 đoạn từ Đồng Giàng Võ Lao đến ngã 3 sen Ninh Dân</t>
  </si>
  <si>
    <t>Đất các khu dân cư còn lại.</t>
  </si>
  <si>
    <t>Đất hai bên đường từ nhà ông Hùng Thọ (giáp QL 32C) đến nhà ông Nhuận Hằng (giáp đường huyện lộ P7)</t>
  </si>
  <si>
    <t>Đất hai bên đường từ giáp QL 32C (trạm sỉ) đến cầu Miễu - Chu Hóa, Việt Trì</t>
  </si>
  <si>
    <t>Đất trong các khu dân cư mới được đầu tư một phần kết cấu hạ tầng</t>
  </si>
  <si>
    <t>Đất hai bên đường nối với Quốc lộ 32C vào chợ và bao quanh chợ khu công nhân Supe.</t>
  </si>
  <si>
    <t>Đất trong khu tập thể công nhân ắc quy - Pin Vĩnh Phú.</t>
  </si>
  <si>
    <t xml:space="preserve"> Đất hai bên đường từ giáp QL32C đến trụ sở UBND thị trấn (đường mới xây dựng)</t>
  </si>
  <si>
    <t>. Từ tiếp giáp đường Trần Nguyên Hãn qua UBND phường Thanh Miếu đến đường Nguyễn Tất Thành (thuộc khu 6 + 9)</t>
  </si>
  <si>
    <t>Đất 2 bên đường bê tông liên thôn, xã</t>
  </si>
  <si>
    <t>XÃ PHÚ HỘ</t>
  </si>
  <si>
    <t>.Đoạn từ xã Tứ Mỹ đến hết xã Hương Nha</t>
  </si>
  <si>
    <t>.Đoạn từ xã Vực Trường đến hết xã Hồng Đà</t>
  </si>
  <si>
    <t>Đường huyện  số 72 (Xuân Quang - Tề Lễ).</t>
  </si>
  <si>
    <t>Đất hai bên đường tỉnh 315 từ giáp ngã tư Cổ Tiết đến qua ngã tư Cổ Tiết 100 m.</t>
  </si>
  <si>
    <t>. Khu vực trong đê thuộc tổ 3 và tổ 5</t>
  </si>
  <si>
    <t>. Các ngõ hẻm còn lại (tổ 1 + tổ 2) trong đê</t>
  </si>
  <si>
    <t>. Các ngõ hẻm còn lại (tổ 1 + tổ 2) ngoài đê</t>
  </si>
  <si>
    <t>Khu phố Mai Sơn I</t>
  </si>
  <si>
    <t>. Đoạn từ Trường Chính trị qua nhà Ô. Quân Điển đến đường Tiên Dung</t>
  </si>
  <si>
    <t>. Các đường tái định cư  (khu B trường chính trị - khu TBXH cũ)</t>
  </si>
  <si>
    <t>. Đoạn từ phố Minh Lang (sau băng I) qua nhà văn hoá đến nhà ông Luyện</t>
  </si>
  <si>
    <t>. Đoạn từ phố Minh Lang (sau băng I) đến nhà ông Vọng</t>
  </si>
  <si>
    <t>Đất hai bên đường từ sau nhà ông Thành Hà đến nhà ông Sinh Thông gặp ông Phúc khu 6</t>
  </si>
  <si>
    <t>Các lô còn lại theo hai bên các nhánh đường mới mở thuộc khu Ao San</t>
  </si>
  <si>
    <t>Đất băng 2 ven Sân vận động trung tâm huyện</t>
  </si>
  <si>
    <t>. Đất 2 bên đường từ quán nhà ông Tầm đến cách ngã ba chợ An Đạo 50 m</t>
  </si>
  <si>
    <t>. Đất 2 bên đường khu vực ngã ba chợ An Đạo cách ngã ba chợ An Đạo 50m về phìa Phù Ninh đến cách đường rẽ vào UBND xã An Đạo 200m về phía Từ Đà</t>
  </si>
  <si>
    <t>. Đất 2 bên đường từ cách đường rẽ vào UBND xã An Đạo 200m đến phà Then.</t>
  </si>
  <si>
    <t>Đất 2 bên mặt tiền từ ĐT 315B đến hết nhà ông Tằng khu 3</t>
  </si>
  <si>
    <t>Đất từ chùa Thắng Sơn đi đường TL 315B</t>
  </si>
  <si>
    <t>Đất hai bên mặt tiền ĐT 320 (giáp phường Trường Thịnh đến Bến phà Ngọc Tháp)</t>
  </si>
  <si>
    <t>Đất hai bên đường Tỉnh 317C</t>
  </si>
  <si>
    <t>Tỉnh lộ 323 (Đường Chiến thắng Sông Lô)</t>
  </si>
  <si>
    <t>Tỉnh lộ 314B (Chân Mộng - Thanh Ba)</t>
  </si>
  <si>
    <t>Đường tỉnh 318</t>
  </si>
  <si>
    <t>Tỉnh lộ 319 (Minh Lương đi Quốc lộ 70)</t>
  </si>
  <si>
    <t>Đất hai bên đường từ đường rẽ đi UBND xã Quang Húc (huyện lộ số 72) đến điểm tiếp giáp với QL 32</t>
  </si>
  <si>
    <t>Đất hai bên đường từ địa giới Quang Húc - Tề Lễ đến giáp với quốc lộ 32 tại Km 85 + 400</t>
  </si>
  <si>
    <t>Đường huyện số 75 (từ Km 83 + 300 quốc lộ 32 đến ranh giới xã Thọ Văn - Dị Nậu)</t>
  </si>
  <si>
    <t>Đường huyện  số 80 B (QL 32 đi Đò Lời).</t>
  </si>
  <si>
    <t>. Đất hai bên đường từ đầu cầu Trung Hà đi bến phà cũ</t>
  </si>
  <si>
    <t xml:space="preserve">Đất hai bên đường từ nghĩa trang Liệt sỹ huyện Tam Nông đến 2 điểm tiếp giáp QL 32. </t>
  </si>
  <si>
    <t>Đường tỉnh 319</t>
  </si>
  <si>
    <t>Đất hai bên đường từ giáp chân đê Sông Hồng (nhà ông Mộc) đến hết nhà ông Hỗ (khu 1A)</t>
  </si>
  <si>
    <t>Đất hai bên đường từ giáp nhà ông Hỗ đến giáp địa phận xã Hà Thạch</t>
  </si>
  <si>
    <t>Đất hai bên đường từ giáp chân đê Sông Hồng (nhà ông Lộc) đến bến đò ngang đi Tam Nông</t>
  </si>
  <si>
    <t>Đất hai ven đường đoạn từ giáp xã Kiệt Sơn (Ngã ba xóm Dọc) đến đầu Tràn Cửa Thang</t>
  </si>
  <si>
    <r>
      <t xml:space="preserve">Thị trấn (01): </t>
    </r>
    <r>
      <rPr>
        <sz val="10"/>
        <rFont val="Times New Roman"/>
        <family val="1"/>
      </rPr>
      <t>Thị trấn Phong Châu.</t>
    </r>
  </si>
  <si>
    <r>
      <t xml:space="preserve">Xã trung du (03): </t>
    </r>
    <r>
      <rPr>
        <sz val="10"/>
        <rFont val="Times New Roman"/>
        <family val="1"/>
      </rPr>
      <t>Vĩnh Phú, Tử Đà, Bình Bộ.</t>
    </r>
  </si>
  <si>
    <r>
      <t xml:space="preserve">Xã miền núi (15): </t>
    </r>
    <r>
      <rPr>
        <sz val="10"/>
        <rFont val="Times New Roman"/>
        <family val="1"/>
      </rPr>
      <t>Phù Ninh, An Đạo, Tiên Du, Phú Nham, Phú Lộc, Tiên Phú, Hạ Giáp, Trung Giáp, Bảo Thanh,Gia Thanh, Trị Quận, Trạm Thản, Liên Hoa, Phú Mỹ, Lệ Mỹ.</t>
    </r>
  </si>
  <si>
    <r>
      <t xml:space="preserve">1- Thị trấn (01): </t>
    </r>
    <r>
      <rPr>
        <sz val="10"/>
        <color indexed="8"/>
        <rFont val="Times New Roman"/>
        <family val="1"/>
      </rPr>
      <t>Thị trấn Sông Thao.</t>
    </r>
  </si>
  <si>
    <r>
      <t>2- Xã Trung du (5):</t>
    </r>
    <r>
      <rPr>
        <sz val="10"/>
        <color indexed="8"/>
        <rFont val="Times New Roman"/>
        <family val="1"/>
      </rPr>
      <t xml:space="preserve"> Phương Xá, Đồng Cam, Sai Nga, Hiền Đa, Cát Trù.</t>
    </r>
  </si>
  <si>
    <r>
      <t>3- Xã miền núi (25)</t>
    </r>
    <r>
      <rPr>
        <sz val="10"/>
        <rFont val="Times New Roman"/>
        <family val="1"/>
      </rPr>
      <t>: Tiên Lương, Ngô Xá, Phượng Vỹ, Tam Sơn, Thuỵ Liễu, Văn Bán, Tùng Khê, Cấp Dẫn, Sơn Tình, Xương Thịnh, Hương Lung, Tạ Xá, Chương  Xá, Văn Khúc, Yên Dưỡng, Điêu Lương, Đồng Lương, Sơn Nga, Phùng Xá, Tuy Lộc, Thanh Nga, Phú Khê, Yên Lập, Phú Lạc, Tình Cương.</t>
    </r>
    <r>
      <rPr>
        <i/>
        <vertAlign val="superscript"/>
        <sz val="11"/>
        <color indexed="8"/>
        <rFont val="Times New Roman"/>
        <family val="1"/>
      </rPr>
      <t xml:space="preserve"> 
</t>
    </r>
  </si>
  <si>
    <r>
      <t xml:space="preserve">1- Thị trấn (01): </t>
    </r>
    <r>
      <rPr>
        <sz val="10"/>
        <color indexed="8"/>
        <rFont val="Times New Roman"/>
        <family val="1"/>
      </rPr>
      <t>Thị trấn Thanh Ba.</t>
    </r>
  </si>
  <si>
    <r>
      <t xml:space="preserve">2- Xã  đồng bằng (05): </t>
    </r>
    <r>
      <rPr>
        <sz val="10"/>
        <color indexed="8"/>
        <rFont val="Times New Roman"/>
        <family val="1"/>
      </rPr>
      <t>Đỗ Xuyên, Đỗ Sơn, Lương Lỗ, Thanh Hà, Vũ Yển.</t>
    </r>
  </si>
  <si>
    <r>
      <t xml:space="preserve">3.  Xã miền núi (31): </t>
    </r>
    <r>
      <rPr>
        <sz val="10"/>
        <rFont val="Times New Roman"/>
        <family val="1"/>
      </rPr>
      <t>Quân Khê, Hiền Lương, Động Lâm, Lâm Lợi, Xuân Áng, Chuế Lưu, Vô Tranh, Bằng Giã, Văn Lang, Minh Côi, Hậu Bổng, Liên Phương, Đan Hà, Đan Thượng, Lệnh Khanh, Phụ Khánh, Y Sơn, Minh Hạc, Lang Sơn, Mai Tùng, Vĩnh Chân, Yên Luật, Chính Công, Yên Kỳ, Hương Xạ, Cáo Điền, Phương Viên, Ấm Hạ, Gia Điền, Hà Lương, Đại Phạm.</t>
    </r>
  </si>
  <si>
    <r>
      <t xml:space="preserve">1. Thị trấn (01): </t>
    </r>
    <r>
      <rPr>
        <sz val="10"/>
        <color indexed="8"/>
        <rFont val="Times New Roman"/>
        <family val="1"/>
      </rPr>
      <t>Thị trấn Yên Lập.</t>
    </r>
  </si>
  <si>
    <t>Băng 2 (Theo Quy hoạch chi tiết Hạ tầng kỹ thuât 2 bên đường 35 m)</t>
  </si>
  <si>
    <t>Băng 3 (Theo Quy hoạch chi tiết Hạ tầng kỹ thuât 2 bên đường 35 m)</t>
  </si>
  <si>
    <t>Đất băng 2 (Theo Quy hoạch chi tiết Hạ tầng kỹ thuât 2 bên đường 35 m)</t>
  </si>
  <si>
    <t>Đất băng 3 (Theo Quy hoạch chi tiết Hạ tầng kỹ thuât 2 bên đường 35 m)</t>
  </si>
  <si>
    <t>ĐƯỜNG TỈNH 321C</t>
  </si>
  <si>
    <t>XÃ THƯỢNG LONG</t>
  </si>
  <si>
    <t>. Ngõ sau chợ Gát (từ hộ ông Hải đến hộ ông Phước tổ 4B)</t>
  </si>
  <si>
    <t>Khu hồ hóa chất</t>
  </si>
  <si>
    <t>. Đoạn từ UBND xã Chu Hoá đi Thanh Đình</t>
  </si>
  <si>
    <t>. Đoạn từ UBND xã Chu Hoá đi thị trấn Hùng Sơn</t>
  </si>
  <si>
    <t>.Từ UBND xã đến khu đấu giá Đồi Cây Đa</t>
  </si>
  <si>
    <t>. Đoạn từ nhà ông Duyên khu 2 đi thị trấn Lâm Thao (cầu Mới)</t>
  </si>
  <si>
    <t>Các khu dân cư tập trung mới được đầu tư một phần kết cấu hạ tầng</t>
  </si>
  <si>
    <t>. Các khu có đường bê tông</t>
  </si>
  <si>
    <t>. Các khu không có đường bê tông</t>
  </si>
  <si>
    <t>Khu vực ắc quy</t>
  </si>
  <si>
    <t>Khu tái định cư Hóc Thiểu</t>
  </si>
  <si>
    <t>THỊ TRẤN THANH BA</t>
  </si>
  <si>
    <t>Đất 2 bên đường tuyến tỉnh lộ 314C, đoạn từ nhà ông Tiến (đường rẽ đi Yên Nội) đến hết ranh giới TT Thanh Ba.</t>
  </si>
  <si>
    <t>Đất 2 bên đường tuyến tỉnh lộ 314, đoạn từ Ngã ba Đồng Xuân đến hết cầu trường chuyên</t>
  </si>
  <si>
    <t>Đường TL313 từ ngã tư thị trấn đi Yên Lập đến hết địa phận thị trấn</t>
  </si>
  <si>
    <t>. Đoạn từ ngõ nhà bà Khuyên đến đường rẽ lên hội trường xóm Minh Bột</t>
  </si>
  <si>
    <t>Đất dọc theo 2 mặt tiền tuyến đê Hữu Thao (QL32C mới)</t>
  </si>
  <si>
    <t>Đoạn từ giáp nhà ông Nhận đến hết nhà ông Vinh Tỉnh</t>
  </si>
  <si>
    <t>Các xã vùng trung du (gồm 4 xã: Đồng Luận, Đoan Hạ, Bảo Yên, Xuân Lộc)</t>
  </si>
  <si>
    <t>Đất hai bên đường hội trường khu dân cư số 5 đến Dộc thụt (Giáp xã Thắng Sơn)</t>
  </si>
  <si>
    <t>Tổng số các xã, thị trấn là 15, trong đó:</t>
  </si>
  <si>
    <t>. Đoạn đường ngõ 14</t>
  </si>
  <si>
    <t>Đất từ nhà ông Khanh đến Cầu Nhồi</t>
  </si>
  <si>
    <t>Đất từ nhà ông Dũng đi Bờ Hạ</t>
  </si>
  <si>
    <t>XÃ HY CƯƠNG</t>
  </si>
  <si>
    <t xml:space="preserve">. Băng 1 - hai bên đường từ ngã 3 Đền Hùng đến hết địa phận xã Hy Cương </t>
  </si>
  <si>
    <t>Đường bê tông liên thôn, xã</t>
  </si>
  <si>
    <t xml:space="preserve">Đất các khu vực còn lại </t>
  </si>
  <si>
    <t xml:space="preserve">Đất các hộ hai bên mặt tiền </t>
  </si>
  <si>
    <t>Khu QH đồng Cửa Đình tiếp giáp sau băng 1 đường Hùng Vương</t>
  </si>
  <si>
    <t xml:space="preserve"> Đất thuộc trung tâm xã, khu vực gần chợ</t>
  </si>
  <si>
    <t xml:space="preserve"> Đất hai bên đường liên thôn, Khu tái định cư, băng 1 hai bên đường nội thị Thuỵ Vân - Thanh Đình- Chu Hoá</t>
  </si>
  <si>
    <t xml:space="preserve"> Đất còn lại</t>
  </si>
  <si>
    <t>Đường Đoàn Kết</t>
  </si>
  <si>
    <t>Đất ở các xã: Hồng Đà, Thượng Nông, Dậu Dương, Hương Nộn, Cổ Tiết, Tam Cường.</t>
  </si>
  <si>
    <t>Các xã còn lại</t>
  </si>
  <si>
    <t>Đoạn từ giáp đường sắt cắt ngang đến hết chân đê sông Hồng</t>
  </si>
  <si>
    <t>Đoạn từ Trường THCS Đông Thành đến hết nhà văn hóa khu 13, xã Đông Thành</t>
  </si>
  <si>
    <t>Đất các khu vực còn lại của Phường</t>
  </si>
  <si>
    <t>. Đất 2 bên đường từ giáp nhà ông Thành Học đến đỉnh dốc Bò Cày (Lương thực cũ xã Trạm Thản)</t>
  </si>
  <si>
    <t>. Đất 2 bên đường từ dốc Bò Cày đến cách ngã ba xã Trạm Thản 100 m</t>
  </si>
  <si>
    <t>. Đất 2 bên đường cách ngã ba xã Trạm Thản cách ngã ba Trạm 100 m về phía đi Việt Trì và 100m về phía Đoan Hùng</t>
  </si>
  <si>
    <t>Đoạn từ giáp nhà ông Phương Cảnh đến ngõ rẽ vào Đông Y cũ. Vị trí hai mặt tiền</t>
  </si>
  <si>
    <t>. Các ngõ hẻm còn lại phố Tân Việt</t>
  </si>
  <si>
    <t>Khu phố Phong Châu</t>
  </si>
  <si>
    <t>Khu phố Bạch Hạc</t>
  </si>
  <si>
    <t>. Đất băng 2 +3 đường Hùng Vương (đất băng 2 +3 đường QL2 cũ)</t>
  </si>
  <si>
    <t xml:space="preserve">. Đất băng 1 Đường Lạc Hồng (nối QL 2 đến đường rẽ Trạm xá QK2) (đất băng 1, đường QL 32C đến đường rẽ Trạm xá Quân khu 2 cũ) </t>
  </si>
  <si>
    <t>Khu phố Hoà Bình 1 + 2</t>
  </si>
  <si>
    <t>. Đoạn từ A2A3 Quốc lộ 2 cũ (cổng chùa Hoà Bình)</t>
  </si>
  <si>
    <t>. Đoạn tiếp giáp QL2 cũ đi Xí nghiệp đường sắt (Cổng đình làng Việt Trì)</t>
  </si>
  <si>
    <t>. Đoạn từ nút A2 đi xã Sông Lô và các ngõ bao quanh</t>
  </si>
  <si>
    <t>Khu phố Kiến Thiết</t>
  </si>
  <si>
    <t>. Đoạn tiếp giáp A2A3 đến cổng Công ty than</t>
  </si>
  <si>
    <t>. Đoạn từ cổng Cty đường sắt đến cổng đỏ (Tổ 18 Kiến Thiết)</t>
  </si>
  <si>
    <t>. Ngõ bao quanh phố</t>
  </si>
  <si>
    <t>Khu phố Hồng Hà 1 + 2</t>
  </si>
  <si>
    <t>. Từ Công an phường Bến Gót đến Trại Thanh Hà</t>
  </si>
  <si>
    <t>. Đường vành đai Quân khu 2</t>
  </si>
  <si>
    <t xml:space="preserve">Đất khu dân cư còn lại của xã </t>
  </si>
  <si>
    <t>Khu trung tâm xã (từ nhà ông Sơn đến hết hố Bom)</t>
  </si>
  <si>
    <t>Từ nhà ông Sơn đến hết nhà ông Vụ</t>
  </si>
  <si>
    <t>Vị trí còn lại hai bên đường lại Quốc Lộ</t>
  </si>
  <si>
    <t>Khu trung tâm xã hai bên đường Quốc Lộ 70B (từ nhà ông Hiệu đến hết cầu A)</t>
  </si>
  <si>
    <t>Vị trí còn lại hai bên đường Quốc Lộ 70B</t>
  </si>
  <si>
    <t>. Đoạn đường từ ông Long đến hộ ông Cường tổ 9B</t>
  </si>
  <si>
    <t>. Đoạn đường từ ông Lâm đến hộ ông Mậu tổ 9A</t>
  </si>
  <si>
    <t>. Các ngõ ven hồ Hóa chất tổ 8B</t>
  </si>
  <si>
    <t>Khu đội xe Xí nghiệp 4 cũ</t>
  </si>
  <si>
    <t>. Đoạn đường từ nhà bà Thêu đến hộ ông Dũng tổ 9B</t>
  </si>
  <si>
    <t>Khu đồi vật tư</t>
  </si>
  <si>
    <t>Đất hai bên đường từ trung tâm hội nghị đến nhà ông Ân (Hoàng Sơn)</t>
  </si>
  <si>
    <t>. Đất 2 bên đường từ đường rẽ vào khu tái định cư số 1 giáp tường rào KCN Đồng Lạng đến hạt giao thông 6</t>
  </si>
  <si>
    <t>. Đất ở đường liên thôn, nội thôn khu 8, khu 9</t>
  </si>
  <si>
    <t>. Đất ở khu vực chợ Xốm</t>
  </si>
  <si>
    <t>. Đất tiếp giáp chân đê phía ngoài</t>
  </si>
  <si>
    <t>. Đất ở đường nội thôn, ngõ hẻm của các khu còn lại</t>
  </si>
  <si>
    <t>XÃ TÂN ĐỨC</t>
  </si>
  <si>
    <t>Đường Hùng Vương</t>
  </si>
  <si>
    <t>XÃ HANH CÙ</t>
  </si>
  <si>
    <t>Đất băng 3 khu vực Nam Sân Bay và Đồng Gò Túc</t>
  </si>
  <si>
    <t>Đất trong các xóm còn lại.</t>
  </si>
  <si>
    <t>XÃ KIM THƯỢNG</t>
  </si>
  <si>
    <t xml:space="preserve">  - Đoạn từ nhà văn hoá khu 3 đi sang đường Hùng Vương</t>
  </si>
  <si>
    <t xml:space="preserve">  - Đoạn từ nhà ông Sang đi khu công nghiệp</t>
  </si>
  <si>
    <t xml:space="preserve">  - Đoạn từ nhà ông Phú đi đường khu công nghiệp</t>
  </si>
  <si>
    <t>. Từ ngã 3 nhà thờ họ Lưu qua hội trường khu đến đường Tiên Dung</t>
  </si>
  <si>
    <t>Khu phố Đoàn Kết</t>
  </si>
  <si>
    <t>. Từ đường Hùng Vương đến tập thể Vật liệu chất đốt cũ</t>
  </si>
  <si>
    <t>. Từ đường Đoàn Kết qua nhà thờ họ Giáo đến tiếp giáp khu tái định cư tổ 17</t>
  </si>
  <si>
    <t>. Từ ngã 3 đi dọc bờ tường bột giặt VIMEX đến đường Đoàn Kết</t>
  </si>
  <si>
    <t>. Các ngõ hẻm còn lại trong đê</t>
  </si>
  <si>
    <t>. Các ngõ hẻm còn lại ngoài đê</t>
  </si>
  <si>
    <t>. Các hộ còn lại tổ 18A</t>
  </si>
  <si>
    <t>. Các ngõ còn lại (thuộc băng 2)</t>
  </si>
  <si>
    <t>Khu phố Mai Sơn II</t>
  </si>
  <si>
    <t>VII</t>
  </si>
  <si>
    <t>Ngõ Thư viện cũ</t>
  </si>
  <si>
    <t>Đất hai bên mặt tiền đường bê tông phố Lê Lợi</t>
  </si>
  <si>
    <t>PHƯỜNG TRƯỜNG THỊNH</t>
  </si>
  <si>
    <t>1</t>
  </si>
  <si>
    <t>. Ao Hóc Chuối</t>
  </si>
  <si>
    <t>. Các ngõ hẻm còn lại trong khu Tân Xuân</t>
  </si>
  <si>
    <t>. Khu đấu giá Tân Xuân</t>
  </si>
  <si>
    <t xml:space="preserve">Khu phố Âu Cơ </t>
  </si>
  <si>
    <t>. Từ phố Gò Mun đến hết nhà ông Dược</t>
  </si>
  <si>
    <t>Đất 2 bên đường vào Công ty Cố phần giấy Lửa Việt từ nhà bà Loan Lý đến hết nhà ông Lý Kiểm</t>
  </si>
  <si>
    <t>Dọc các tuyến đường thôn xóm thuộc khu trung tâm xã</t>
  </si>
  <si>
    <t>Đất hai bên đường trục các xóm: Đồng Xuân, Quảng Đông, Quyết Tiến, Vải Đạng và chợ xã</t>
  </si>
  <si>
    <t>Đất 2 bên đường từ giáp cổng trường Tiểu học Yên Kỳ đến Đồng Bứa xã Hương Xạ</t>
  </si>
  <si>
    <t>Thấp nhất nông thôn: 150.000</t>
  </si>
  <si>
    <t>Đất hai bên đường từ tỉnh lộ 317 (Điểm chợ chiều cũ xã Đoan Hạ) rẽ đi đường tỉnh 317C vào Hoàng Xá</t>
  </si>
  <si>
    <t>Đất nằm phía sau (băng 2) của vị trí 4,5,6</t>
  </si>
  <si>
    <t xml:space="preserve"> Đất hai bên đường vào và sau sân vận động </t>
  </si>
  <si>
    <t>Đất hai bên đường từ Trạm biến áp (Chợ Vàng)  đến đường tỉnh lộ 316</t>
  </si>
  <si>
    <r>
      <t>. Đường bê tông xi măng trong xóm ( Từ nhà Tâm Hoàn đến cổng nhà ông Chuyền; Từ nhà ông Hiền Dự đến chùa Vân Long; Từ nhà Tịnh Oanh đến cổng nhà ông Tứ; Từ nhà bà Nang  đến cổng nhà ông Biện; Từ nhà Nga Trọng đến cổng nhà ông Tục</t>
    </r>
    <r>
      <rPr>
        <b/>
        <sz val="10"/>
        <rFont val="Times New Roman"/>
        <family val="1"/>
      </rPr>
      <t xml:space="preserve"> đ</t>
    </r>
    <r>
      <rPr>
        <b/>
        <sz val="10"/>
        <rFont val="Times New Roman"/>
        <family val="1"/>
      </rPr>
      <t>ổi thành</t>
    </r>
    <r>
      <rPr>
        <sz val="10"/>
        <rFont val="Times New Roman"/>
        <family val="1"/>
      </rPr>
      <t xml:space="preserve"> Đường bê tông xi măng trong xóm ( Từ nhà Tấm Hoàn đến cổng nhà ông Chuyền; Từ nhà ông Hiền Dự đến chùa Vân Long; Từ nhà Tịnh Oanh đến cổng nhà ông Tứ; Từ nhà bà Nang  đến Bờ Luông; Từ nhà Nga Trọng đến cổng nhà ông Tục; </t>
    </r>
  </si>
  <si>
    <t>. Khu quy hoạch tái định cư Gò Na</t>
  </si>
  <si>
    <t>Dọc các tuyến đường thôn xóm thuộc khu trung tâm và chợ xã.</t>
  </si>
  <si>
    <t>Khu dân cư còn lại của xã</t>
  </si>
  <si>
    <t xml:space="preserve">Khu trung tâm xã từ ngã 3 nhà ông Nguyễn Mạnh Hùng khu Đồng Ve đến hết nhà ông Nguyễn Văn Diễn khu Đồng Ve. </t>
  </si>
  <si>
    <t>Vị trí từ cống qua đường trước nhà ông Nguyễn Văn Hiệp khu Đồng ve đến hết đất hộ bà Hà Thị Cát khu Đồng Ve</t>
  </si>
  <si>
    <t xml:space="preserve">Vị trí từ cống trước cửa nhà ông Hà Tiến Thọ (khu Đồng Ve) đến hết đất ông Nguyễn Văn Kịch khu Văn Phú </t>
  </si>
  <si>
    <t>Vị trí hai bên đường còn lại dọc Quốc Lộ 70B</t>
  </si>
  <si>
    <t>Vị trí các khu vực còn lại</t>
  </si>
  <si>
    <t>Vị trí hai bên đường Quốc Lộ 70B từ nhà ông Trần Văn Hảo đến hết Trạm y tế xã</t>
  </si>
  <si>
    <t>Vị trí hai bên đường Quốc Lộ 70B từ nhà ông Trần Văn Hảo đến hết khe Róc (khu 6)</t>
  </si>
  <si>
    <t>Vị trí hai bên đường Quốc Lộ 70B từ khe Róc đến hết nhà ông Đinh Công Toàn khu 6</t>
  </si>
  <si>
    <t xml:space="preserve">Vị trí từ đầu cầu Ngòi Lao đến hết nhà ông Đinh Công Chúc khu 8 </t>
  </si>
  <si>
    <t>Vị trí từ cầu Ngòi Lao đến hết nhà ông Đặng Văn Hạnh khu 8</t>
  </si>
  <si>
    <t>Khu vực còn lại dọc Quốc Lộ 70B</t>
  </si>
  <si>
    <t>Đất hai bên đường từ giáp nhà ông Doanh đến hết đất nhà ông Sáu xã Hoàng Xá (ngã 3)</t>
  </si>
  <si>
    <t>Đất hai bên đường từ giáp ngã 3 đất nhà ông Sáu đến hết đất nhà ông Đồng xã Hoàng Xá</t>
  </si>
  <si>
    <t xml:space="preserve">Đường đê Tả Sông Bứa đi Quang Húc (huyện Tam Nông) </t>
  </si>
  <si>
    <t xml:space="preserve">Đất 2 bên đê Tả, Hữu Ngòi Me xã Tình Cương, Yên Tập </t>
  </si>
  <si>
    <t>Đất hai bên đường từ giáp nhà ông Thơ, khu 2, xã Hà Lương đến đường rẽ vào khu 8 xã Đại Phạm</t>
  </si>
  <si>
    <t xml:space="preserve">Đường từ đê Ngô Xá đi Tiên Lương, Lương Sơn </t>
  </si>
  <si>
    <t xml:space="preserve">Đường từ QL32C đến Nhà thờ Dư Ba xã Tuy Lộc </t>
  </si>
  <si>
    <t>Đất 2 bên đường từ giáp đường rẽ vào UBND xã Văn Lang đến nhà của Đội sửa chữa đường bộ</t>
  </si>
  <si>
    <t>Đất 2 bên đường từ ngã ba đi Minh Đài đến hết nhà Ông Công xóm Mật</t>
  </si>
  <si>
    <t xml:space="preserve"> Đất 2 bên đường từ giáp cây xăng Hoà Liên đến hết nhà Ông Thanh Dẹ 2</t>
  </si>
  <si>
    <t>Đoạn từ cổng Lâm Trường Đoan Hùng đến giáp xã Ngọc Quan</t>
  </si>
  <si>
    <t>Từ đất ông Bồng đến hết cổng nhà máy 19/5</t>
  </si>
  <si>
    <t>Từ Cầu Tế đến cổng Nhà máy nước Đoan Hùng</t>
  </si>
  <si>
    <t>. Các ngõ hẻm còn lại trong khu Tân Tiến</t>
  </si>
  <si>
    <t>. Ngõ từ đường Chử Đồng Tử (đường Bạch Hạc cũ) vào hết khu tập thể Cty cổ phần cơ khí Giao thông Phú Thọ</t>
  </si>
  <si>
    <t>. Ngõ từ đường Chử Đồng Tử (đường Bạch Hạc cũ) vào khu tập thể Xí nghiệp mộc Bạch Hạc</t>
  </si>
  <si>
    <t>Các đường nhánh còn lại và băng 2 của đường quốc lộ 2 và Quốc lộ 70</t>
  </si>
  <si>
    <t>Sông Chảy</t>
  </si>
  <si>
    <t xml:space="preserve">   Thị trấn Đoan Hùng</t>
  </si>
  <si>
    <t xml:space="preserve"> . Đoạn từ nhà ông Thu đến hết nhà bà Tăng</t>
  </si>
  <si>
    <t xml:space="preserve"> . Đoạn từ cổng nhà ông Tâm Hoàn đi Bờ Luông</t>
  </si>
  <si>
    <t>Đất hai bên đường từ cầu Bờ Đìa (giáp thị trấn Hưng Hóa, huyện Tam Nông) đến ngã 3 Quán Đảng, xã Đào Xá (đường rẽ đi Thạch Đồng).</t>
  </si>
  <si>
    <t>Đất hai bên đường từ ngã 3 Quán Đảng (đường rẽ đi Thạch Đồng) đến hết địa phận xã Đào Xá (giáp Tân Phương)</t>
  </si>
  <si>
    <t>. Phố Tân Xương ( tên cũ là:Từ đường Hùng Vương qua cổng Công ty Bia Hồng Hà ra đường Sông Thao)</t>
  </si>
  <si>
    <t>Đất hai bên đường tỉnh lộ 314, đoạn từ ngã ba Hanh cù đến UBND xã Hanh Cù</t>
  </si>
  <si>
    <t>XÃ HOÀNG CƯƠNG</t>
  </si>
  <si>
    <t xml:space="preserve">Đoạn từ đường sắt (Hoàng Cương) đến giáp nhà ông Thông Thanh xã Hoàng Cương </t>
  </si>
  <si>
    <t>XÃ KHẢI XUÂN</t>
  </si>
  <si>
    <t>Đất hai bên đường tỉnh 314 cũ</t>
  </si>
  <si>
    <t>XÃ LƯƠNG LỖ</t>
  </si>
  <si>
    <t xml:space="preserve">   . Đoạn từ nhà bà Thiện đến nhà ông Thỉnh</t>
  </si>
  <si>
    <t>Khu 4B</t>
  </si>
  <si>
    <t>. Đoạn nối từ đường Hai Bà Trưng đến đường Nguyễn Tất Thành (khu vực tổ 27B) trừ những hộ quay ra đường Hai Bà Trưng</t>
  </si>
  <si>
    <t>. Đường từ ngã 4 Thọ Sơn đến hộ ông Huy tổ 33 - phố Thành Công</t>
  </si>
  <si>
    <t>Khu phố Long Châu Sa</t>
  </si>
  <si>
    <t>Khu vực Công ty xây dựng số 22</t>
  </si>
  <si>
    <t>. Đường từ hộ bà Ngọc đến hộ ông Khanh tổ 10</t>
  </si>
  <si>
    <t>. Đường từ hộ ông Khanh đến hộ bà Hới tổ 12</t>
  </si>
  <si>
    <t>. Đường từ nhà bà Hới đến hộ nhà bà Quý tổ 11B</t>
  </si>
  <si>
    <t>. Đường từ hộ bà Hới đến hộ bà Hằng tổ 11A</t>
  </si>
  <si>
    <t>. Ngõ từ bà Lợi tổ 10 đến hộ bà Hòe tổ 10</t>
  </si>
  <si>
    <t>. Đoạn từ hộ ông Lý đến hộ bà Hải tổ 10</t>
  </si>
  <si>
    <t>. Ngõ từ hộ ông Trung đến hộ ông Tường tổ 10</t>
  </si>
  <si>
    <t>Khu vực báo Phú Thọ cũ</t>
  </si>
  <si>
    <t>. Ngõ thuộc băng 1, 2, 3 tổ 11A</t>
  </si>
  <si>
    <t>. Ngõ từ hộ bà Hồng đến hộ ông Diên tổ 11A</t>
  </si>
  <si>
    <t>Khu vực rạp Long Châu Sa</t>
  </si>
  <si>
    <t>. Đường từ hộ ông Hưng đến hộ ông Quỳnh tổ 12</t>
  </si>
  <si>
    <t>Khu vực giáp Trạm xá Nhà máy Mì chính cũ</t>
  </si>
  <si>
    <t>. Ngõ từ nhà ông Năm qua nhà ông Tuý tổ 1B</t>
  </si>
  <si>
    <t>. Ngõ từ nhà ông Chi qua nhà bà Hà ra đường sắt tổ 1C</t>
  </si>
  <si>
    <t>. Đường từ nhà ông Tấn đến nhà ông Tú</t>
  </si>
  <si>
    <t>. Đoạn đường từ nhà bà Trinh tới nhà ông Chi Phán</t>
  </si>
  <si>
    <t>. Đoạn đường từ nhà ông Chi đến nhà ông Lưu tổ 3A</t>
  </si>
  <si>
    <t>. Các ngõ hẻm còn lại khu phố 1</t>
  </si>
  <si>
    <t>Khu phố 2</t>
  </si>
  <si>
    <t>. Đoạn đường bưu điện Vân Cơ vào cổng Chi cục dự trữ</t>
  </si>
  <si>
    <t>. Đường Hồ Xuân Hương: Từ UBND phường Vân Cơ đến hết  nhà văn hoá khu 2</t>
  </si>
  <si>
    <t>. Đoạn từ đường Hùng Vương đến nhà văn hoá  khu phố 2</t>
  </si>
  <si>
    <t>Đoạn từ ngã tư thị trấn đến hết nhà ông Phương Cảnh. Vị trí hai mặt tiền:</t>
  </si>
  <si>
    <t>. Các ngõ hẻm còn lại phố Tân Bình (tách Khu tân An cũ)</t>
  </si>
  <si>
    <t>. Đường sau nhà VH khu phố sang nhà ô Nghiệp tiếp giáp với đường Châu Phong đi SOS</t>
  </si>
  <si>
    <t>. Đường tổ 5; 6 và phía sau nhà ô Điểm; bà Nga</t>
  </si>
  <si>
    <t>. Băng nhà ô Trụ và ô Kiệm (tổ 6)</t>
  </si>
  <si>
    <t>. Ngõ nhà bà An Tỉnh tổ 3 ( thay Ngõ ông Kế, bà Duyệt tổ 3)</t>
  </si>
  <si>
    <t>. Đường tiếp giáp đường Nguyễn Tất Thành đến nhà bà Loan giáp Trường THCS Văn Lang rộng 10 m</t>
  </si>
  <si>
    <t>Khu phố Tân Tiến</t>
  </si>
  <si>
    <t>Đất hai bên đường giáp xã Hanh Cù, huyện Thanh Ba đến ngã 3 vào UBND xã Yên Kỳ</t>
  </si>
  <si>
    <t>. Đoạn đường ngõ 218, 221</t>
  </si>
  <si>
    <r>
      <t>ĐVT: đồng/m</t>
    </r>
    <r>
      <rPr>
        <i/>
        <vertAlign val="superscript"/>
        <sz val="12"/>
        <rFont val="Times New Roman"/>
        <family val="1"/>
      </rPr>
      <t>2</t>
    </r>
  </si>
  <si>
    <t>Đất hai ven đường đoạn từ nhà ông Vuông giáp xã Mỹ Thuận đến ngã ba Chợ</t>
  </si>
  <si>
    <t>Đất hai ven đường đoạn từ ngã ba Côm đi Cọ Sơn 1</t>
  </si>
  <si>
    <t>Đất hai ven đường đoạn từ ngã ba chợ đến cống cửa Mang.</t>
  </si>
  <si>
    <t>Đoạn từ nhà ông Tuyến khu Phai Vả đến nhà ông Danh khu Mang Thượng</t>
  </si>
  <si>
    <t>Đất ở các khu dân cư còn lại</t>
  </si>
  <si>
    <t>Đường quốc lộ</t>
  </si>
  <si>
    <t>Đất hai ven đường Quốc lộ đoạn từ giáp xã Địch Quả huyện Thanh Sơn đến Giáp xã Mỹ Thuận</t>
  </si>
  <si>
    <t>Đất đường tỉnh lộ</t>
  </si>
  <si>
    <t>. Khu vực mới quy hoạch thuộc phố Long Châu Sa</t>
  </si>
  <si>
    <t>Đất hai bên đường bê tông từ ngã ba chợ Yển Khê đi lò than</t>
  </si>
  <si>
    <t>. Đoạn đường trong đê 308 (Băng 1)</t>
  </si>
  <si>
    <t>. Đoạn đường ngoài đê 308 (Băng 1)</t>
  </si>
  <si>
    <t>. Các đường còn lại trong xóm Minh Bột</t>
  </si>
  <si>
    <t>. Đoạn từ đường Nguyệt Cư đến cổng Trường Tiểu học</t>
  </si>
  <si>
    <t>. Đoạn từ đường Nguyệt Cư (lối rẽ cổng nhà ông Hiền + ông Sáu) đến cổng Trường Tiểu học</t>
  </si>
  <si>
    <r>
      <t xml:space="preserve">. Đoạn từ nhà ông Lan đến giáp nhà ông Bình Năm tổ 3 </t>
    </r>
    <r>
      <rPr>
        <b/>
        <sz val="10"/>
        <rFont val="Times New Roman"/>
        <family val="1"/>
      </rPr>
      <t>đổi thành</t>
    </r>
    <r>
      <rPr>
        <sz val="10"/>
        <rFont val="Times New Roman"/>
        <family val="1"/>
      </rPr>
      <t xml:space="preserve"> Ngõ 57 - phố Đồi Giàm</t>
    </r>
  </si>
  <si>
    <r>
      <t xml:space="preserve">. Các đường ngõ phía sau Đài Truyền thanh tỉnh tổ 5; 7; 8 từ nhà ô Tình đến nhà ô Xuân, nhà ô Đoán xuống giáp cơ quan Đài truyền hình cũ </t>
    </r>
    <r>
      <rPr>
        <b/>
        <sz val="10"/>
        <rFont val="Times New Roman"/>
        <family val="1"/>
      </rPr>
      <t>đổi thành</t>
    </r>
    <r>
      <rPr>
        <sz val="10"/>
        <rFont val="Times New Roman"/>
        <family val="1"/>
      </rPr>
      <t xml:space="preserve"> Ngõ 69, ngách 73/69, ngách 93/69 - phố Đồi Giàm</t>
    </r>
  </si>
  <si>
    <r>
      <t xml:space="preserve">. Đoạn tiếp giáp từ nhà ông Hùng tổ 5 qua nhà ông Đăng đến miếu </t>
    </r>
    <r>
      <rPr>
        <b/>
        <sz val="10"/>
        <rFont val="Times New Roman"/>
        <family val="1"/>
      </rPr>
      <t>đổi thành</t>
    </r>
    <r>
      <rPr>
        <sz val="10"/>
        <rFont val="Times New Roman"/>
        <family val="1"/>
      </rPr>
      <t xml:space="preserve"> Đoạn từ ngõ 28 phố Đồi Giàm đến đầu ngõ 05 phố Nguyễn Thị Minh Khai</t>
    </r>
  </si>
  <si>
    <r>
      <t xml:space="preserve">. Đường tiếp giáp nhà ông Xâm Lơ đến nhà ông Bảo Hợi tổ 4 Tân Việt </t>
    </r>
    <r>
      <rPr>
        <b/>
        <sz val="10"/>
        <rFont val="Times New Roman"/>
        <family val="1"/>
      </rPr>
      <t xml:space="preserve">đổi thành </t>
    </r>
    <r>
      <rPr>
        <sz val="10"/>
        <rFont val="Times New Roman"/>
        <family val="1"/>
      </rPr>
      <t>Ngõ 42 phố Đồi Giàm</t>
    </r>
  </si>
  <si>
    <t>. Từ đường Hùng Vương đến hết nhà ông Dũng Phúc</t>
  </si>
  <si>
    <t>Đất hai bên đường từ giáp đất nhà ông Hoàn đến hết đất nhà ông Thắng</t>
  </si>
  <si>
    <t>. Đoạn đường ngõ 111</t>
  </si>
  <si>
    <t>STT</t>
  </si>
  <si>
    <t>DIỄN GIẢI</t>
  </si>
  <si>
    <t>A</t>
  </si>
  <si>
    <t>I</t>
  </si>
  <si>
    <t>B</t>
  </si>
  <si>
    <t>Phố Nguyễn Văn Dốc (Đường Thanh Bình cũ)</t>
  </si>
  <si>
    <t>Phố Lý Tự Trọng (Đường Lý Tự Trọng cũ)</t>
  </si>
  <si>
    <t>. Từ đường Hùng Vương qua nhà ông San, ông Quỳ đến tiếp giáp phố Lý Tự Trọng (đường Lý Tự Trọng cũ) thuộc khu 1 + 2</t>
  </si>
  <si>
    <t xml:space="preserve">  Ngõ sau Bệnh viện Xây dựng Việt Trì</t>
  </si>
  <si>
    <r>
      <t xml:space="preserve">. Đường từ nhà ông Sinh tổ 2 đến nhà bà Bình giáp nhà ông Nhạc Tiến chạy dọc phía sau các cơ quan của tỉnh. </t>
    </r>
    <r>
      <rPr>
        <b/>
        <sz val="10"/>
        <rFont val="Times New Roman"/>
        <family val="1"/>
      </rPr>
      <t>Chia làm hai đoạn:</t>
    </r>
  </si>
  <si>
    <r>
      <t xml:space="preserve">. Đường từ nhà ông Mậu đến nhà bà Giao </t>
    </r>
    <r>
      <rPr>
        <b/>
        <sz val="10"/>
        <rFont val="Times New Roman"/>
        <family val="1"/>
      </rPr>
      <t>đổi thành</t>
    </r>
    <r>
      <rPr>
        <sz val="10"/>
        <rFont val="Times New Roman"/>
        <family val="1"/>
      </rPr>
      <t xml:space="preserve"> phố Đinh Công Tuấn</t>
    </r>
  </si>
  <si>
    <r>
      <t xml:space="preserve">. Đường khu tổ 4 sang Trường Dự bị ĐH DTTW từ nhà ô Sơn đến nhà ô Tự tổ 3 </t>
    </r>
    <r>
      <rPr>
        <b/>
        <sz val="10"/>
        <rFont val="Times New Roman"/>
        <family val="1"/>
      </rPr>
      <t>đổi thành</t>
    </r>
    <r>
      <rPr>
        <sz val="10"/>
        <rFont val="Times New Roman"/>
        <family val="1"/>
      </rPr>
      <t xml:space="preserve"> Ngõ 21 - đường Trần Phú</t>
    </r>
  </si>
  <si>
    <r>
      <t xml:space="preserve">. Đoạn từ nhà bà Hiển đến nhà bà Nga tổ 3 (tổ 27B cũ) </t>
    </r>
    <r>
      <rPr>
        <b/>
        <sz val="10"/>
        <rFont val="Times New Roman"/>
        <family val="1"/>
      </rPr>
      <t>đổi thành</t>
    </r>
    <r>
      <rPr>
        <sz val="10"/>
        <rFont val="Times New Roman"/>
        <family val="1"/>
      </rPr>
      <t xml:space="preserve"> Ngõ 884- đường Châu Phong</t>
    </r>
  </si>
  <si>
    <r>
      <t xml:space="preserve">. Đoạn từ nhà ô Xuyền tổ 2 đến nhà ô Khoản ô Sơn tổ 2 </t>
    </r>
    <r>
      <rPr>
        <b/>
        <sz val="10"/>
        <rFont val="Times New Roman"/>
        <family val="1"/>
      </rPr>
      <t xml:space="preserve">đổi thành </t>
    </r>
    <r>
      <rPr>
        <sz val="10"/>
        <rFont val="Times New Roman"/>
        <family val="1"/>
      </rPr>
      <t>Ngõ 55 - đường Trần Phú</t>
    </r>
  </si>
  <si>
    <r>
      <t xml:space="preserve">. Đoạn từ nhà bà Hữu đến nhà ô Mỹ khu Trầm Mộc tổ 4 </t>
    </r>
    <r>
      <rPr>
        <b/>
        <sz val="10"/>
        <rFont val="Times New Roman"/>
        <family val="1"/>
      </rPr>
      <t xml:space="preserve">đổi thành </t>
    </r>
    <r>
      <rPr>
        <sz val="10"/>
        <rFont val="Times New Roman"/>
        <family val="1"/>
      </rPr>
      <t>Ngách 14/57 - phố Đồi Giàm</t>
    </r>
  </si>
  <si>
    <r>
      <t xml:space="preserve">. Đường khu tổ 7, tổ 8 từ nhà bà Thanh Cảnh đến nhà ông Nhu và từ nhà bà Nhân đến nhà bà Đủ </t>
    </r>
    <r>
      <rPr>
        <b/>
        <sz val="10"/>
        <rFont val="Times New Roman"/>
        <family val="1"/>
      </rPr>
      <t>đổi thành</t>
    </r>
    <r>
      <rPr>
        <sz val="10"/>
        <rFont val="Times New Roman"/>
        <family val="1"/>
      </rPr>
      <t xml:space="preserve"> Ngõ 574- đường Châu Phong và  Ngách 32/574 - đường Châu Phong</t>
    </r>
  </si>
  <si>
    <r>
      <t xml:space="preserve">. Đường từ nhà ông Thanh đến nhà bà Tài phía sau Sở GD và Đào tạo </t>
    </r>
    <r>
      <rPr>
        <b/>
        <sz val="10"/>
        <rFont val="Times New Roman"/>
        <family val="1"/>
      </rPr>
      <t xml:space="preserve">đổi thành  </t>
    </r>
    <r>
      <rPr>
        <sz val="10"/>
        <rFont val="Times New Roman"/>
        <family val="1"/>
      </rPr>
      <t xml:space="preserve">Ngách 9/167- phố Hàn Thuyên </t>
    </r>
  </si>
  <si>
    <t>Đất khu dân cư còn lại của khu Cường Thịnh 1 + Cường Thịnh 2.</t>
  </si>
  <si>
    <t>XÃ TÂN SƠN</t>
  </si>
  <si>
    <t>. Các đường còn lại trong xóm</t>
  </si>
  <si>
    <t>. Đoạn từ kho Vật tư đến dốc Thông Đậu (đến hết nhà ông Ngang, ông Hoành)</t>
  </si>
  <si>
    <t>. Đoạn từ ngã 4 (ông Vân + ông Phong) rẽ đến nhà ông Ninh</t>
  </si>
  <si>
    <r>
      <t xml:space="preserve">. Đường nối từ đường vào HTX giấy nến Việt Hà cũ qua nhà trẻ Hoa Hồng đến H10 - từ nhà trẻ đến nhà ông Nghị  </t>
    </r>
    <r>
      <rPr>
        <b/>
        <sz val="10"/>
        <rFont val="Times New Roman"/>
        <family val="1"/>
      </rPr>
      <t>đổi thành:</t>
    </r>
    <r>
      <rPr>
        <sz val="10"/>
        <rFont val="Times New Roman"/>
        <family val="1"/>
      </rPr>
      <t xml:space="preserve"> Đường nối từ đường vào HTX giấy nến Việt Hà cũ qua nhà trẻ Hoa Phượng đến đường Đại Lải.</t>
    </r>
  </si>
  <si>
    <r>
      <t xml:space="preserve">. Đoạn từ đường Hùng Vương vòng sau chợ Nông Trang qua nhà ông Cát (trưởng khu 6A cũ) đến cổng sau chợ </t>
    </r>
    <r>
      <rPr>
        <b/>
        <sz val="10"/>
        <rFont val="Times New Roman"/>
        <family val="1"/>
      </rPr>
      <t xml:space="preserve">đổi thành: </t>
    </r>
    <r>
      <rPr>
        <sz val="10"/>
        <rFont val="Times New Roman"/>
        <family val="1"/>
      </rPr>
      <t>Đoạn từ đường Hùng Vương vòng sau cổng chợ ra đường Vũ Duệ</t>
    </r>
  </si>
  <si>
    <t>Khu phố 2A</t>
  </si>
  <si>
    <t xml:space="preserve"> XÃ ĐỒNG BẰNG </t>
  </si>
  <si>
    <t xml:space="preserve"> XÃ TRUNG DU, MIỀN NÚI </t>
  </si>
  <si>
    <t>. Đoạn từ nhà ông Lợi song song với đường sắt đến nhà ông Thiềm</t>
  </si>
  <si>
    <t>. Từ phố Tân Xương vào tổ 8B</t>
  </si>
  <si>
    <t>Khu phố Thi Đua</t>
  </si>
  <si>
    <t>. Từ siêu thị Việt Lâm đến ngã 3 tiếp giáp tổ 36</t>
  </si>
  <si>
    <t>. Từ ngã 3 giáp tổ 36 qua hội trường khu đến đường Tiên Sơn (phố Tiên Sơn)</t>
  </si>
  <si>
    <t>Đất hai bên đường từ giáp đường cao tốc đến hết nhà bà Nguyễn Thị Hiệp, khu 10, xã Phù Ninh</t>
  </si>
  <si>
    <t>Đoạn từ nhà Hảo Tuyết + Thuỷ Đảo đến hết nhà Ngân Sắc (đường rẽ đi Thanh Nga)</t>
  </si>
  <si>
    <r>
      <t xml:space="preserve">. Từ phố Minh Lang theo tường rào UBND thành phố ra đến đường Hùng Vương </t>
    </r>
    <r>
      <rPr>
        <b/>
        <sz val="10"/>
        <rFont val="Times New Roman"/>
        <family val="1"/>
      </rPr>
      <t xml:space="preserve">đổi thành </t>
    </r>
    <r>
      <rPr>
        <sz val="10"/>
        <rFont val="Times New Roman"/>
        <family val="1"/>
      </rPr>
      <t>Từ phố Minh Lang theo tường rào UBND thành phố ra đến đường Tiên Dung</t>
    </r>
  </si>
  <si>
    <r>
      <t xml:space="preserve">. Đoạn đường ngõ 1502 </t>
    </r>
    <r>
      <rPr>
        <b/>
        <sz val="10"/>
        <rFont val="Times New Roman"/>
        <family val="1"/>
      </rPr>
      <t>chia thành các đoạn</t>
    </r>
  </si>
  <si>
    <r>
      <t xml:space="preserve">. Đoạn từ đường Trần Phú đến đường Lê Quý Đôn </t>
    </r>
    <r>
      <rPr>
        <b/>
        <sz val="10"/>
        <rFont val="Times New Roman"/>
        <family val="1"/>
      </rPr>
      <t>chia ba đoạn:</t>
    </r>
  </si>
  <si>
    <r>
      <t xml:space="preserve">. Đường từ LĐLĐ tỉnh đến nhà bà Tích Tổ 1 Tân Việt </t>
    </r>
    <r>
      <rPr>
        <b/>
        <sz val="10"/>
        <rFont val="Times New Roman"/>
        <family val="1"/>
      </rPr>
      <t>đổi thành</t>
    </r>
    <r>
      <rPr>
        <sz val="10"/>
        <rFont val="Times New Roman"/>
        <family val="1"/>
      </rPr>
      <t xml:space="preserve"> Đoạn từ LĐLĐ tỉnh đến phố Đồi Giàm</t>
    </r>
  </si>
  <si>
    <r>
      <t xml:space="preserve">. Đường từ hộ ông Dụng tổ 3 đến tiếp giáp đường Trần Phú phía sau Tỉnh uỷ </t>
    </r>
    <r>
      <rPr>
        <b/>
        <sz val="10"/>
        <rFont val="Times New Roman"/>
        <family val="1"/>
      </rPr>
      <t>đổi thành</t>
    </r>
    <r>
      <rPr>
        <sz val="10"/>
        <rFont val="Times New Roman"/>
        <family val="1"/>
      </rPr>
      <t xml:space="preserve"> Phố Nguyễn Thị Minh Khai</t>
    </r>
  </si>
  <si>
    <r>
      <t xml:space="preserve">. Đường khu tổ 4 từ nhà ông Viết đến tiếp giáp đường Châu Phong (Khu giáo viên Trường chuyên Hùng Vương, tổ 19B khu Tân An cũ) </t>
    </r>
    <r>
      <rPr>
        <b/>
        <sz val="10"/>
        <rFont val="Times New Roman"/>
        <family val="1"/>
      </rPr>
      <t>đổi thành</t>
    </r>
    <r>
      <rPr>
        <sz val="10"/>
        <rFont val="Times New Roman"/>
        <family val="1"/>
      </rPr>
      <t xml:space="preserve"> ngách 9/70 - phố Hàn Thuyên</t>
    </r>
  </si>
  <si>
    <t>. Đoạn đường ngõ 02 (từ số 02 đến số 54 và từ số 01 đến số 19)</t>
  </si>
  <si>
    <t>. Các hẻm còn lại</t>
  </si>
  <si>
    <t xml:space="preserve">Các ngõ của phố Hà Chương (đường Hà Huy Tập cũ) </t>
  </si>
  <si>
    <t>. Đoạn đường ngõ 47</t>
  </si>
  <si>
    <t>Phố Nguyễn Thái Học (đường Nguyễn Thái Học cũ) và các ngõ</t>
  </si>
  <si>
    <t>. Đoạn đường từ đường Hùng Vương đến nhà ông Bảo</t>
  </si>
  <si>
    <t>Phố Hoàng Hoa Thám (đường Hoàng Hoa Thám cũ) và các ngõ</t>
  </si>
  <si>
    <t>. Đoạn đường từ đường Hùng Vương đến ngã ba Ao Dệt</t>
  </si>
  <si>
    <t>PHƯỜNG TÂN DÂN</t>
  </si>
  <si>
    <t>Các tuyến đường rẽ từ đường Nguyễn Tất Thành</t>
  </si>
  <si>
    <t>. Đường khu dân cư đồi Ong Vang (sau Bệnh viện tỉnh)</t>
  </si>
  <si>
    <t>Khu vực Lang Đài</t>
  </si>
  <si>
    <t>Đất hai bên đường liên xã LX: 2 từ Bảo Yên đi Sơn Thuỷ</t>
  </si>
  <si>
    <t>Đất hai bên đường từ ngã tư xóm Gò đến hết nhà ông Phụ xã Sơn Thuỷ</t>
  </si>
  <si>
    <t>Đất hai bên đường từ ngã tư xóm Gò đến cầu Máng đến chân đập Suối Rồng (Khu du lịch)</t>
  </si>
  <si>
    <t>Đất hai bên đường từ cầu Máng khu 7 đến hết mỏ Ngọt xã Sơn Thuỷ</t>
  </si>
  <si>
    <t xml:space="preserve"> Đất hai bên đường từ giáp QL32C đến cổng khu tập thể Ắc quy</t>
  </si>
  <si>
    <t>Từ Cống Dâu đến đến hết Ao Than (khu 1)</t>
  </si>
  <si>
    <t>Từ hộ ông Dưỡng (khu 8) đến hết Dốc Đen (giáp xã Xuân Viên)</t>
  </si>
  <si>
    <t>Hai bên ven đường vành đai</t>
  </si>
  <si>
    <t>Từ hộ ông Xuất đến trạm điện</t>
  </si>
  <si>
    <t>Đất ở còn lại các khu vực khác trong xã</t>
  </si>
  <si>
    <t>Đất hai bên đường từ giáp đường tỉnh 320 đến giáp hết địa phận xã Đan Thượng</t>
  </si>
  <si>
    <t>ĐẤT Ở ĐÔ THỊ  (THỊ TRẤN HẠ HÒA)</t>
  </si>
  <si>
    <t>Đất hai bên đường bê tông vào Gò Mây từ giáp nhà ông Hải Giang đến nhà ông Toàn Huyền và từ nhà ông Hiếu Nguyệt đến nhà ông Thư Hoa</t>
  </si>
  <si>
    <t>Đất 2 bên đường thuộc xã Bằng Doãn</t>
  </si>
  <si>
    <t>. Đoạn đường các ngõ 61 (từ số 02 đến 20) và ngõ 78</t>
  </si>
  <si>
    <t>Khu phố Tân Xuân (tách từ phố Tân Tiến)</t>
  </si>
  <si>
    <t>Các khu vực còn lại</t>
  </si>
  <si>
    <t>Đất hai bên đường thuộc xã Sóc Đăng</t>
  </si>
  <si>
    <t>Từ trụ sở UBND xã Sóc Đăng đến giáp xã Hùng Long</t>
  </si>
  <si>
    <t>Khu vực xã Hùng Long</t>
  </si>
  <si>
    <t>Khu vực trung tâm xã (từ đường Bê tông thôn Tân Việt đến cống Cây Duối thôn Đồng Ao)</t>
  </si>
  <si>
    <t>Đất khu vực xã Vụ Quang</t>
  </si>
  <si>
    <t>Từ cống Ao Mái thôn 4 đến cống Lim thôn 2</t>
  </si>
  <si>
    <t>Đất 2 bên đường thuộc xã Vân Du, Chí Đám</t>
  </si>
  <si>
    <t>Từ QL2 đến hết nhà ông Nghiêm</t>
  </si>
  <si>
    <t>Đất 2 bên đường thuộc xã Hùng Quan</t>
  </si>
  <si>
    <t>Đất 2 bên đường thuộc xã Nghinh Xuyên</t>
  </si>
  <si>
    <t>Khu trung tâm xã Nghinh Xuyên (từ Bưu điện VHX đến cổng Nhà thờ)</t>
  </si>
  <si>
    <t>Đất 2 bên đường thuộc xã Đông Khê</t>
  </si>
  <si>
    <t>Đất hai bên đường thuộc xã Yên Kiện</t>
  </si>
  <si>
    <t>Đất 2 bên đường còn lại của xã Chân Mộng</t>
  </si>
  <si>
    <t>Đất 2 bên đường từ ngã ba vào UBND xã Yên Kỳ đến cổng trường Tiểu học Yên Kỳ</t>
  </si>
  <si>
    <t>. Đất 2 bên đường từ giáp nhà ông Quýnh đến đường rẽ vào huyện lộ P3 Phú Lộc – Trung Giáp - Tiên Phú</t>
  </si>
  <si>
    <t>. Đường khu 1B (đoạn từ đường Quang Trung đến hết nhà ông Thuyết trưởng khu cũ)</t>
  </si>
  <si>
    <t>. Các ngõ hẻm khu 1B (Đồi Pháo)</t>
  </si>
  <si>
    <t>. Đoạn nối từ A10 - C10 đến đường vào cổng Tỉnh đội (qua cấp 2 Dệt)</t>
  </si>
  <si>
    <t>. Đường từ tiếp giáp đường rẽ vào cổng sau Tỉnh đội xuống nhà ông Hải</t>
  </si>
  <si>
    <r>
      <t xml:space="preserve">. Đường tiếp giáp đường đi Cty xây dựng hạ tầng vào hết nhà trẻ Hoa Sen (khu Lâm Thắng) </t>
    </r>
    <r>
      <rPr>
        <b/>
        <sz val="10"/>
        <rFont val="Times New Roman"/>
        <family val="1"/>
      </rPr>
      <t>đổi thành:</t>
    </r>
    <r>
      <rPr>
        <sz val="10"/>
        <rFont val="Times New Roman"/>
        <family val="1"/>
      </rPr>
      <t xml:space="preserve"> Đường tiếp giáp đường Vũ Duệ đến hết Trạm y tế phường Nông Trang </t>
    </r>
  </si>
  <si>
    <r>
      <t xml:space="preserve">. Ngõ từ nhà trẻ Hoa Sen ra đường sắt (ranh giới khu 3, 4) đến đường rẽ khu 5 </t>
    </r>
    <r>
      <rPr>
        <b/>
        <sz val="10"/>
        <rFont val="Times New Roman"/>
        <family val="1"/>
      </rPr>
      <t>đổi thành:</t>
    </r>
    <r>
      <rPr>
        <sz val="10"/>
        <rFont val="Times New Roman"/>
        <family val="1"/>
      </rPr>
      <t xml:space="preserve"> Ngõ từ giáp Trạm y tế phường ra đường sắt đến đường rẽ khu 5</t>
    </r>
  </si>
  <si>
    <r>
      <t xml:space="preserve">. Ngõ từ nhà trẻ Hoa Sen vòng sau qua nhà ông Long ra đường sắt đến tiếp giáp khu 3 </t>
    </r>
    <r>
      <rPr>
        <b/>
        <sz val="10"/>
        <rFont val="Times New Roman"/>
        <family val="1"/>
      </rPr>
      <t xml:space="preserve">đổi thành: </t>
    </r>
    <r>
      <rPr>
        <sz val="10"/>
        <rFont val="Times New Roman"/>
        <family val="1"/>
      </rPr>
      <t>Ngõ từ trạm y tế phường vòng sau nhà ông Long ra đường sắt đến tiếp giáp khu 3</t>
    </r>
  </si>
  <si>
    <t>Đất 2 bên đường từ  giáp địa phận xã Y Sơn đến đường rẽ vào trường THCS Phụ Khánh</t>
  </si>
  <si>
    <t>Đất 2 bên đường từ giáp ngã ba cổng nhà ông Liễu Hương Xạ đến Km3+600 đường tỉnh 314 xã Phương Viên</t>
  </si>
  <si>
    <t>Tuyến đường tỉnh 321B Bằng Giã đi Vô Tranh (Đê Đồng Bầu đường huyện lộ cũ)</t>
  </si>
  <si>
    <t>Đất hai bên đường từ giáp nhà ông Tính khu 6 đến hết nhà ông Hải Thanh khu 6, thị trấn Hạ Hòa</t>
  </si>
  <si>
    <t>Đất hai bên đường bê tông khu 5 từ nhà ông Vinh khu 5 đến giáp nhà ông Hinh</t>
  </si>
  <si>
    <t>Đất trong các khu dân cư: Lũng, Đép, Bến Gạo, Luông, Mành, Văn Tân, Hoàng Văn, Tràng, Láng</t>
  </si>
  <si>
    <t>Đất trong các khu dân cư còn lại</t>
  </si>
  <si>
    <t>Đất hai ven đường tỉnh lộ</t>
  </si>
  <si>
    <t>Giá đất ở tất cả các vị trí đều tăng</t>
  </si>
  <si>
    <t>XÃ GIÁP LAI</t>
  </si>
  <si>
    <t xml:space="preserve">Đất băng 2 hai bên đường 320B từ ga xép đi Gò Gai đến hết địa giới xã Hà Thạch  </t>
  </si>
  <si>
    <t>Đất hai bên đường từ giáp xã Trung Nghĩa đến hết địa phận xã Phượng Mao (giáp xã Yến Mao)</t>
  </si>
  <si>
    <t>TT</t>
  </si>
  <si>
    <t>Đất ven đường QL 32C</t>
  </si>
  <si>
    <t>XÃ ĐỖ XUYÊN</t>
  </si>
  <si>
    <t>Khu Gò Se Đồng Chầu</t>
  </si>
  <si>
    <t>. Đoạn đường ngõ 225</t>
  </si>
  <si>
    <t>. Đoạn dốc đá từ giáp phường Gia Cẩm xuống ven đồng</t>
  </si>
  <si>
    <t>. Băng 1 - Đoạn từ giáp nhà bà Bùi Thị Hợp đến hết nhà ông Huề xã Hy Cương</t>
  </si>
  <si>
    <t>. Đoạn đường các ngõ 01, 09, 36, 42, 50, 69, 52, 07 và  các hẻm còn lại khu 3 + 4</t>
  </si>
  <si>
    <t>Đường 30-4 và các ngõ</t>
  </si>
  <si>
    <t>. Đoạn đường từ số 01 đến số 37</t>
  </si>
  <si>
    <t>.  Các đường còn lại của tổ 14B</t>
  </si>
  <si>
    <t>. Các đường khu Âu Cơ (tổ 26)</t>
  </si>
  <si>
    <t>Khu phố Tiên Phú</t>
  </si>
  <si>
    <t>. Đoạn đường các ngõ 11, 21 và hẻm 06</t>
  </si>
  <si>
    <t>. Các đường khu Tiên Phú</t>
  </si>
  <si>
    <t>Phố Minh Hà 2</t>
  </si>
  <si>
    <t>. Các đường còn lại</t>
  </si>
  <si>
    <t>. Từ hộ ông Bình đến hộ ông Cần tổ 15</t>
  </si>
  <si>
    <t>Khu phố Sông Thao</t>
  </si>
  <si>
    <t>Khu vực đồi chợ</t>
  </si>
  <si>
    <t>. Đoạn đường từ bà Loan đến hộ ông Bổng tổ 8B</t>
  </si>
  <si>
    <t>. Đoạn đường các hẻm còn lại</t>
  </si>
  <si>
    <t>Ngõ đường Châu Phong</t>
  </si>
  <si>
    <t>. Đoạn đường các ngõ 313, 317, 346 và ngõ 356</t>
  </si>
  <si>
    <t>. Ngõ 22</t>
  </si>
  <si>
    <t xml:space="preserve">. Đoạn đường các ngõ 15 </t>
  </si>
  <si>
    <t xml:space="preserve"> . Ngõ 21</t>
  </si>
  <si>
    <r>
      <t xml:space="preserve">. Số nhà 107 ra ngõ 13 (Trần Phú) </t>
    </r>
  </si>
  <si>
    <t>Khu tái định cư Đồng Gia</t>
  </si>
  <si>
    <t>Đất hai bên đường từ tiếp giáp Hồng Đà đến hết đất nhà ông Thật xã Xuân Lộc (đường rẽ đi vào chợ mới)</t>
  </si>
  <si>
    <t xml:space="preserve">Đất hai bên đường từ giáp đất nhà ông Thật (đường rẽ đi vào chợ mới) đến đường rẽ vào Trường Trung học cơ sở Xuân Lộc </t>
  </si>
  <si>
    <t>Đất hai bên đường đoạn từ cống qua đê nhà ông Xuyến Thạch Đồng đến hết đường rẽ đi bến Đồng Ón (Nhà ông Điểu) xã Thạch Đồng</t>
  </si>
  <si>
    <t>Đất hai bên đường đoạn từ giáp đường rẽ đi Bến Đồng Ón (Nhà ông Điểu) đến hết địa phận xã Thạch Đồng (giáp xã Tân Phương)</t>
  </si>
  <si>
    <t>Đất hai bên đường từ giáp trường THCS Yến Mao (đường rẽ vào khu 4, xã Yến Mao) đến hết địa phận xã Yến Mao (giáp xã Tu Vũ)</t>
  </si>
  <si>
    <t>Đất hai bên đường từ ngã ba Trung tâm đến hết đất nhà Ông Quyết khu 6 (đến đường vào xóm 5)</t>
  </si>
  <si>
    <t>Đất hai bên đường từ giáp cầu Hoàng Xá đến hết đất nhà ông Mưu xã Hoàng Xá</t>
  </si>
  <si>
    <t>Đất hai bên đường từ giáp đất ông Nghị khu 22 đến ngã tư  hết nhà ông Liên</t>
  </si>
  <si>
    <t>Đất hai bên đường từ giáp xã Đồng Luận đến hết cổng nhà ông Hợi khu 3 xã Trung Nghĩa</t>
  </si>
  <si>
    <t>Đất hai bên đường từ giáp cổng nhà ông Hợi khu 3 đến UBND xã Trung Nghĩa</t>
  </si>
  <si>
    <t>Đất hai bên đường từ ngã 3 cổng chợ xã Trung Nghĩa (giáp tỉnh lộ 317) đến hết trạm xá xã Trung Nghĩa</t>
  </si>
  <si>
    <t>Đất hai bên đường từ giáp Trạm xá xã Trung Nghĩa đến hết khu Đền Lăng Sương</t>
  </si>
  <si>
    <r>
      <t xml:space="preserve">3. Xã vùng cao (02): </t>
    </r>
    <r>
      <rPr>
        <sz val="10"/>
        <color indexed="8"/>
        <rFont val="Times New Roman"/>
        <family val="1"/>
      </rPr>
      <t>Nga Hoàng, Trung Sơn.</t>
    </r>
  </si>
  <si>
    <t>Tổng số xã, thị trấn là 23, trong đó:</t>
  </si>
  <si>
    <t>Đoạn từ cây xăng của Công ty Licogi đến chợ đầu đê</t>
  </si>
  <si>
    <t>CÁC KHU ĐÔ THỊ (Tính theo mặt cắt đường)</t>
  </si>
  <si>
    <t>Đất hai bên đường bê tông 2,5 m trở lên trong khu vực Trường Đại học Công nghiệp Việt Trì</t>
  </si>
  <si>
    <t>Đất các khu vực còn lại trong Trường Đại học Công nghiệp Việt Trì</t>
  </si>
  <si>
    <t>Đất hai bên đường từ giáp tỉnh lộ 325B đến hết nhà thờ Xóm Bướm</t>
  </si>
  <si>
    <t>Đất hai bên đường từ nhà ông Ích (khu 1) đến tiếp giáp QL32C</t>
  </si>
  <si>
    <t>Đất hai bên đường từ nhà ông Kim khu 1 đến tiếp giáp QL32C cũ</t>
  </si>
  <si>
    <t>Đất hai bên đường từ nhà ông Lũng khu 1 đến tiếp giáp QL32C cũ</t>
  </si>
  <si>
    <t>Đất hai bên đường từ nhà ông Bình khu 1 đến tiếp giáp QL32C cũ</t>
  </si>
  <si>
    <t>Đất trong khu tái định cư Ma Cầu</t>
  </si>
  <si>
    <t>Đất trong khu dân cư mới được đầu tư một phần kết cấu hạ tầng</t>
  </si>
  <si>
    <t>Đất hai bên đường từ giáp cổng Ngân hàng NN &amp; PTNT huyện đến hết đất cơ quan Đài truyền thanh huyện nối vào đường 316</t>
  </si>
  <si>
    <r>
      <t xml:space="preserve">. Đất 2 bên đường từ hạt giao thông 6 đến </t>
    </r>
    <r>
      <rPr>
        <i/>
        <sz val="10"/>
        <rFont val="Times New Roman"/>
        <family val="1"/>
      </rPr>
      <t>đầu cầu vượt đường cao tốc, hết nhà ông Khuất Kim Phượng, khu 8, xã Phù Ninh</t>
    </r>
  </si>
  <si>
    <t>Đất hai bên đường từ giáp nhà ông Khuất Kim Phượng đến giáp đường Cao tốc</t>
  </si>
  <si>
    <t>Đất hai bên đường từ nhà bà Nguyễn Thị Hiệp, khu 10, xã Phù Ninh đến giáp thị trấn Phong Châu (cầu Lầm)</t>
  </si>
  <si>
    <t>. Đất hai bên đường từ giáp thị trấn Phong Châu đến hết nhà ông Quýnh khu 5, xã Phú Lộc</t>
  </si>
  <si>
    <t>. Đất 2 bên đường từ giáp đường rẽ vào huyện lộ P3 Phú Lộc - Trung Giáp - Tiên Phú đến hết địa phận xã Phú Lộc</t>
  </si>
  <si>
    <t>. Đất 2 bên đường từ cầu Quan giáp xã Phú Hộ đến hết nhà ông Thành Học khu 11 xã Tiên Phú</t>
  </si>
  <si>
    <t>. Đất 2 bên đường Nam từ ngân hàng Công thương Đền Hùng đến hết cổng công ty giấy Bãi Bằng (Đường Nam).</t>
  </si>
  <si>
    <t>. Đất 2 bên đường từ giáp cổng công ty Giấy đi khu Tầm Vông qua đường rẽ sang khu Mã Thượng phía phải giáp nhà Căn Lê, phía trái giáp đường rẽ vào HTX phèn Hưng Long.</t>
  </si>
  <si>
    <t>. Đất 2 bên đường từ giáp nhà trẻ Phù Lỗ đến giáp đường ống.</t>
  </si>
  <si>
    <t>Đất hai bên đường từ giáp xã Đoan Hạ đến đường rẽ vào nhà ông Thảo khu 7 xã Đồng Luận (thuộc địa phận xã Đồng Luận)</t>
  </si>
  <si>
    <t>Đất hai bên đường từ đường rẽ vào nhà ông Thảo khu 7 xã Đồng Luận đến đường vào sân vận động xã Đồng Luận</t>
  </si>
  <si>
    <t>Từ hộ ông Bắc đến hộ ông Lan xóm Ong</t>
  </si>
  <si>
    <t>Từ hộ Ông Long đến hộ ông Viện khu Lèo</t>
  </si>
  <si>
    <t>Từ hộ Ông Nhâm đến hộ ông Dũng Khu Đồng Sạm</t>
  </si>
  <si>
    <t>Từ hộ ông Thuần khu Tân Hương đến hộ ông Thanh xóm Ong</t>
  </si>
  <si>
    <t>Đất nằm hai bên đường liên thôn</t>
  </si>
  <si>
    <t>Từ hộ Ông Đúng đến hộ ông Việt khu Khoang</t>
  </si>
  <si>
    <t>Từ hộ Ông Khai khu nội sộn đến hộ ông Sinh khu Lèo</t>
  </si>
  <si>
    <t>Từ hộ ông Cần xóm Xén đến hộ ông Bách xóm Hem</t>
  </si>
  <si>
    <t>. Đường Hồ Xuân Hương từ nhà văn hoá khu 2 vào Trường trung học cơ sở</t>
  </si>
  <si>
    <t>Thành phố Việt Trì</t>
  </si>
  <si>
    <t>Khu công nghiệp Thụy Vân</t>
  </si>
  <si>
    <t>Cụm công nghiệp Bạch Hạc</t>
  </si>
  <si>
    <t>Thị xã Phú Thọ</t>
  </si>
  <si>
    <t>Khu công nghiệp Phú Hà</t>
  </si>
  <si>
    <t>Khu công nghiệp Trung Hà</t>
  </si>
  <si>
    <t>Khu công nghiệp Tam Nông</t>
  </si>
  <si>
    <t>Đất hai bên đường dự án chè Đá Hen từ nhà ông Tam Biên đến hết nhà ông Thái Chén thuộc xã Đồng Lương</t>
  </si>
  <si>
    <t>. Đoạn từ QL 32C đến cầu xây thuộc xã Cát Trù</t>
  </si>
  <si>
    <t>. Các vị trí còn lại thuộc xã Cát Trù</t>
  </si>
  <si>
    <t>. Đoạn thuộc địa phận xã Yên Dưỡng</t>
  </si>
  <si>
    <t>. Đoạn từ nhà ông Hoàng Viên đến hết nhà ông Hưng Duyên</t>
  </si>
  <si>
    <t>Đất 2 bên đường Tình Cương đi Phú Lạc từ nhà ông Phượng Luật, xã Tình Cương đến hết Nghĩa trang xã Phú Lạc</t>
  </si>
  <si>
    <t>Đất 2 bên đường dự án chè từ Trường THCS Yên Tập đến nhà ông Nam Nguyên (xã Phú Lạc)</t>
  </si>
  <si>
    <t>Đất 2 bên đường huyện lộ 47B thuộc xã Sơn Nga, xã Xương Thịnh</t>
  </si>
  <si>
    <t>Đất 2 bên đường ĐH 45 (đường 98 cũ) từ Phú Lạc đến Hương Lung</t>
  </si>
  <si>
    <t>. Đoạn từ QL 32C (theo đường ĐH 45) đến cổng nhà máy gạch Thuận Thắng</t>
  </si>
  <si>
    <t xml:space="preserve">. Đoạn thuộc xã Tạ Xá  từ nhà ông Lâm Lạ đến hết nhà bà Lan Quang và đoạn từ nhà ông Hải Vui đến tiếp giáp tỉnh lộ 313C </t>
  </si>
  <si>
    <t>. Các vị trí còn lại trên tuyến</t>
  </si>
  <si>
    <t>Đất 2 bên đường huyện lộ ĐH 47 từ Xương Thịnh đi Đồng Cam:</t>
  </si>
  <si>
    <t xml:space="preserve">. Đoạn thuộc địa phận xã Đồng Cam </t>
  </si>
  <si>
    <t>. Đoạn từ Trạm Vinaphone đến Cống Chùa thuộc xã Xương Thịnh</t>
  </si>
  <si>
    <t>. Các vị trí còn lại thuộc địa phận xã Xương Thịnh</t>
  </si>
  <si>
    <t>. Đoạn từ nhà ông Xuyên Thức đến hết nhà ông Xuân Anh thuộc xã Tùng Khê</t>
  </si>
  <si>
    <t>. Đoạn từ Cầu Lầu đến tiếp giáp nhà ông Hoàn Thành thuộc xã Cấp Dẫn</t>
  </si>
  <si>
    <t>. Đoạn từ nhà ông Hoàn Thành đến hết nhà ông Lộc Hương thuộc xã Cấp Dẫn</t>
  </si>
  <si>
    <t>. Đoạn từ giáp nhà ông Lộc Hương thuộc xã Cấp Dẫn đến hết đất xã Cấp Dẫn</t>
  </si>
  <si>
    <t>. Các vị trí còn lại thuộc địa phận xã Cấp Dẫn</t>
  </si>
  <si>
    <t>. Các vị trí còn lại thuộc địa phận xã Tùng Khê</t>
  </si>
  <si>
    <t>Đất 2 bên đường huyện lộ từ Tuy Lộc đi Ngô Xá, Phượng Vỹ bao gồm cả đường công vụ từ QL32C Tăng Xá đi dốc Đất Đỏ, đường đê từ QL32C đi đê Ngô Xá  thuộc xã Tuy Lộc</t>
  </si>
  <si>
    <t>. Đoạn từ ngã ba QL 32C đến ngã ba nhà ông Bốn</t>
  </si>
  <si>
    <t>. Đoạn từ nhà ông Thịnh Nghị xã Đồng Cam đến hết đất xã Đồng Cam</t>
  </si>
  <si>
    <t>. Đoạn từ giáp xã Đồng Cam đến Nhà văn hóa khu 4 xã Thụy Liễu</t>
  </si>
  <si>
    <t>. Đoạn từ Nhà văn hóa khu 4 xã Thụy liễu đến hết đất xã Thụy Liễu</t>
  </si>
  <si>
    <t>. Đoạn từ ngã ba sân bóng đến hết nhà ông Minh Cộng thuộc xã Thụy Liễu</t>
  </si>
  <si>
    <t>. Đoạn từ nhà ông Tích Điền qua UBND xã Ngô Xá đến Nhà thờ Ngô Xá</t>
  </si>
  <si>
    <t>Đường từ nhà ông Hoách Hường thuộc xã Hương Lung đến tiếp giáp xã Đồng Lạc (huyện Yên Lập)</t>
  </si>
  <si>
    <t>. Đoạn từ giáp QL 32C đến trường cấp 3 Hiền Đa</t>
  </si>
  <si>
    <t>. Các vị trí khác còn lại dọc theo tuyến</t>
  </si>
  <si>
    <t>Đường tỉnh lộ 313B từ ngã ba bưu điện Phú Lạc đi Chương Xá</t>
  </si>
  <si>
    <t>. Đoạn từ Bưu điện Phú Lạc đến nghĩa trang Phú Lạc</t>
  </si>
  <si>
    <t>. Đoạn từ nhà ông Tuấn Liên dến hết nhà ông Cảnh Năm thuộc xã Chương Xá</t>
  </si>
  <si>
    <t>. Các vị trí còn lại dọc theo tuyến</t>
  </si>
  <si>
    <t>Đất dọc theo đường liên xã thuộc địa phận xã Phú Khê:</t>
  </si>
  <si>
    <t>Các vị trí còn lại dọc theo tuyến</t>
  </si>
  <si>
    <t>Đoạn từ nhà ông Trung xóm Chiềng đến nhà ông Thiếp (xã Tân Sơn).</t>
  </si>
  <si>
    <t>Đất ở các khu dân cư nông thôn còn lại</t>
  </si>
  <si>
    <t xml:space="preserve">XÃ VINH TIỀN </t>
  </si>
  <si>
    <t>Đất hai ven đường từ nhà bà Vịnh đến khu quy hoạch UBND xã mới</t>
  </si>
  <si>
    <t>Đất hai bên đê Tả Thao đoạn thuộc thôn Đỗ Xuyên</t>
  </si>
  <si>
    <t>XÃ ĐÔNG LĨNH</t>
  </si>
  <si>
    <t>XÃ ĐÔNG THÀNH</t>
  </si>
  <si>
    <t>Đất 2 bên đường Đông Thành - Văn Lung (Nhựa)</t>
  </si>
  <si>
    <t>Đất hai ven đường quốc lộ</t>
  </si>
  <si>
    <t>Đất hai bên mặt tiền đoạn từ nhà ông Huyên đến khu tái định cư đường điện 500KV khu 11</t>
  </si>
  <si>
    <t>Đọan từ Ngã tư đường rẽ khu tái định cư khu 11 đến hết ngã tư Gò Sim</t>
  </si>
  <si>
    <t>. Đọan từ nhà ông Gia đến nhà bà Khải Đà</t>
  </si>
  <si>
    <t>. Đoạn từ đường Hùng Vương đến cổng nhà ông Hà</t>
  </si>
  <si>
    <t>. Đoạn từ đường Hùng Vương đến cổng chính nghĩa trang</t>
  </si>
  <si>
    <t>. Đoạn từ đường Hùng Vương đến cổng nhà bà Cúc Khoái</t>
  </si>
  <si>
    <t>. Băng 2 đường Hùng Vương</t>
  </si>
  <si>
    <t>Từ cổng Trường THPT Yên Lập đến hết cổng ông Nhỡ</t>
  </si>
  <si>
    <t>Từ cổng ông Nhỡ đến hết ngã ba Tân Hương</t>
  </si>
  <si>
    <t>Đoạn từ xã Xuân Huy đến hết xã Bản Nguyên</t>
  </si>
  <si>
    <t>Đoạn từ xã Vĩnh Lại đến hết xã Cao Xá</t>
  </si>
  <si>
    <t>Tổng số xã, thị trấn: 14. Trong đó:</t>
  </si>
  <si>
    <t>GTLN</t>
  </si>
  <si>
    <t>GTNN</t>
  </si>
  <si>
    <t>Đoạn từ nhà ông Tuyệt (giáp đường Tỉnh lộ) đến nhà An Hảo thuộc xóm Mu</t>
  </si>
  <si>
    <t>Đoạn từ nhà ông Khoa Phương (giáp đường Tỉnh lộ) đến nhà ông Chúc thuộc xóm Mu</t>
  </si>
  <si>
    <t>Đoạn từ Tràn Dụ Vượng đến nga ba Đồng Tào</t>
  </si>
  <si>
    <t>Đất băng 2 lô A1,A3,A4,A5,A6 khu tái định cư số 1 xi măng Sông Thao</t>
  </si>
  <si>
    <t>Đất tại vị trí lô A2, khu tái định cư số A1 xi măng Sông Thao</t>
  </si>
  <si>
    <t>Đất băng 2; 3 khu tái định cư số 2 và tái định cư số 2 mở rộng</t>
  </si>
  <si>
    <t>Đất hai bên đường nhựa từ ao cá Bác Hồ đến Nhà ông Bút - khu 1 xã Dậu Dương (Chỉnh tuyến)</t>
  </si>
  <si>
    <t>Đất hai bên đường từ giáp tỉnh lộ 324B (nhà ba Xuân) đến Đình Dục Mỹ</t>
  </si>
  <si>
    <t xml:space="preserve">Đất hai bên đường từ giáp đê Lâm Hạc (cầu Châu) đến nhà ông Nhung khu Đông Lĩnh </t>
  </si>
  <si>
    <t>Đất hai bên đường từ nhà ông Khải đến nhà ông Ánh khu Xóm Thành</t>
  </si>
  <si>
    <t xml:space="preserve">Đất hai bên đường từ nhà ông Hùng Tâm khu Sơn Lĩnh đến hết nhà ông Huấn khu Đông Lĩnh </t>
  </si>
  <si>
    <t>Đất hai bên đường từ nhà ông Tín khu Sơn Lĩnh đến nhà ông Hải Nga khu Xóm Thành</t>
  </si>
  <si>
    <t>Đất trong khu dân cư được đầu tư một phần kết cấu hạ tầng</t>
  </si>
  <si>
    <t>Đất hai bên đường từ Cty khai thác công trình thủy lợi vào nhà ông Lạng (khu Lò Vôi)</t>
  </si>
  <si>
    <t>Đất hai bên đường từ giáp tỉnh lộ 324 đến ông Nga Linh</t>
  </si>
  <si>
    <t>Đất hai bên đường từ huyện đội đến nhà ông Học (Khu Lâm Nghĩa, thị trấn Lâm Thao)</t>
  </si>
  <si>
    <t>Đất hai bên đường tránh (TL 324) nhà ông Tiến Mạnh đi cầu trắng thị trấn Lâm Thao</t>
  </si>
  <si>
    <t>Từ giáp TL 324 đến nhà ông Quang Nguyệt</t>
  </si>
  <si>
    <t>Đất hai ven đường đoạn từ giáp xóm Vượng xã Xuân Đài đi xóm Chièng</t>
  </si>
  <si>
    <t xml:space="preserve">Đất 2 bên đường liên xóm: </t>
  </si>
  <si>
    <t>Khu hành chính 1, 2, 3, 5, 6, 7, 8</t>
  </si>
  <si>
    <t>Khu hành chính 7 (đất khu tập thể khu công nhân Pirít cũ)</t>
  </si>
  <si>
    <t>Khu hành chính 8: (Đất giáp ranh Thị trấn - Khu tràn đình)</t>
  </si>
  <si>
    <t>Đất ở nông thôn còn lại chưa tính ở trên</t>
  </si>
  <si>
    <t>XÃ SƠN HÙNG</t>
  </si>
  <si>
    <t xml:space="preserve"> Đất 2 bên đường đoạn từ cầu Khánh đến cống thoát nước ra sông Bứa </t>
  </si>
  <si>
    <t>Đất 2 bên đường huyện  từ Nhà Thờ Ninh Dân đến hết đất Ninh Dân giáp với xã Thái Ninh (Đường nhựa)</t>
  </si>
  <si>
    <t>Đất khu tái định cư 400 hộ Rừng Làng nằm 2 bên đường Trục Chính</t>
  </si>
  <si>
    <t>Đất khu tái định cư 400 hộ Rừng Làng còn lại</t>
  </si>
  <si>
    <t>Đất 2 bên đường tuyến từ TL 314C ( đoạn ranh giới xã Phương Lĩnh giáp ranh với xã Đồng xuân ) đến UBND xã Phương Lĩnh Bổ sung tuyến</t>
  </si>
  <si>
    <t>Đất 2 bên đường huyện tuyến Võ Lao - Quảng Nạp - Thái Ninh, đoạn từ nhà ông Tùng Lưu khu 5 (giáp đất xã Võ Lao) đến cổng nhà ông Đắc khu 4 xã Quảng Nạp</t>
  </si>
  <si>
    <t>Đất hai bên đường thuộc địa phận xã Đoan Hạ từ giáp xã Bảo Yên đến giáp xã Đồng Luận</t>
  </si>
  <si>
    <t>Đường quy hoạch kết nối cầu Đồng Quang từ đầu cầu đến giáp xã Trung Thịnh</t>
  </si>
  <si>
    <t>Đất hai bên đường từ giáp xã Đồng Luận qua ao cá Bác Hồ xã Trung Nghĩa đến hết địa phận xã Trung Nghĩa (giáp xã Phượng Mao)</t>
  </si>
  <si>
    <t>Đất hai bên đường từ giáp xã Yến Mao đi Đá Cóc đến hết địa phận xã Phượng Mao</t>
  </si>
  <si>
    <t>Đất hai bên đường từ đường tỉnh 317 (Điểm đầu cống tiêu nước xã Đoan Hạ) rẽ đi Hoàng Xá qua địa phận xã Bảo Yên, qua địa phận xã Đoan Hạ đến đầu cầu Hoàng Xá.</t>
  </si>
  <si>
    <t>Đất hai bên đường từ giáp đất nhà ông Đồng đến giáp đất Thắng Sơn hết đất xã Hoàng Xá</t>
  </si>
  <si>
    <t>Đất hai bên đường liên xã LX: 1A xã Hoàng Xá đi Trung Thịnh</t>
  </si>
  <si>
    <t>Đất hai bên đường từ giáp đất nhà ông Thắng đến hết đất nhà anh Tuấn khu 22</t>
  </si>
  <si>
    <t>Đất hai bên đường từ ngã ba đường rẽ đi UBND xã Hoàng Xá cách ngã ba 20 m từ giáp đất ông Khoa khu 22 đến hết đất ông Nghị khu 22</t>
  </si>
  <si>
    <t>Đất hai bên đường từ giáp nhà ông Sơn (khu Sơn Lĩnh) đến hết Nhà ông Hoành (khu Tân Lĩnh)</t>
  </si>
  <si>
    <t>Đất hai bên đường ven đê Lâm Hạc</t>
  </si>
  <si>
    <t>Đất hai bên đường từ giáp tỉnh lộ 324 đến hết Đình Cao Xá</t>
  </si>
  <si>
    <t>Đất hai bên đường từ giáp tỉnh lộ 324 đến Nhà văn hóa Tề Lễ</t>
  </si>
  <si>
    <t>Đất hai bên đường tiếp giáp với khu vực chợ xã Cao Xá</t>
  </si>
  <si>
    <t>Đất hai bên đường từ Miếu Thanh Hà đến hết bờ kênh khu dân cư Thanh Hà</t>
  </si>
  <si>
    <t>Đất hai bên đường từ giáp đê Lâm Hạc đến hết khu Ao Châu Dương Khê</t>
  </si>
  <si>
    <t>Đất hai bên đường từ Nhà ông Lộc (khu Nguyễn Xá B) đến Kênh Đồng Ngõ</t>
  </si>
  <si>
    <t>Đất hai bên đường từ giáp đê Sông Hồng (nhà ông Hùng) đến hết nhà ông Học khu Kiến Thiết</t>
  </si>
  <si>
    <t>Đất hai bên đường từ giáp đê Sông Hồng (nhà ông Khang) đến hết nhà ông Việt khu Kiến Thiết</t>
  </si>
  <si>
    <t>Đất hai bên đường từ Ngã 3 Cao Lĩnh đến hết Nhà thờ Cao Lĩnh</t>
  </si>
  <si>
    <t>Đất hai bên đường tiếp giáp với khu vực chợ xã Kinh Kệ</t>
  </si>
  <si>
    <t>Đất hai bên đường từ giáp nhà ông Việt đến giáp nhà ông Giang (khu 5)</t>
  </si>
  <si>
    <t>Đất hai bên đường từ nhà ông Thái (khu 6) đến giáp đê Tả Thao (TL 320)</t>
  </si>
  <si>
    <t>Đất hai bên đường đoạn giáp nhà ông Thái Tình (khu 6) đến giáp đường L6</t>
  </si>
  <si>
    <t>Đất hai bên đường từ giáp nhà ông Thành Nga (khu 10) đến giáp Công ty Hải Dũng</t>
  </si>
  <si>
    <t xml:space="preserve">Đất hai bên đường huyện lộ L6 từ giáp đường sắt đến hết địa phận xã Xuân Lũng </t>
  </si>
  <si>
    <t>H</t>
  </si>
  <si>
    <t xml:space="preserve">Sông Hồng: </t>
  </si>
  <si>
    <t>XÃ MỸ LUNG</t>
  </si>
  <si>
    <t>Đoạn từ Cây xăng đến giáp Lô Than</t>
  </si>
  <si>
    <t>Xã đặc biệt khó khăn (đối với khu vực còn lại) và các khu đặc biệt khó khăn, theo quy định của Thủ tướng Chính phủ và Ủy Ban dân tộc.</t>
  </si>
  <si>
    <t>Đất hai bên đường từ giáp bệnh viện Đa khoa Phù Ninh đến hết đường đi Phú Cường (giáp xã Phú Hộ)</t>
  </si>
  <si>
    <t>Đất hai ven đường đi khu 5, khu 7 từ nhà ông Chung Huấn đến hết nhà văn hoá khu 7</t>
  </si>
  <si>
    <t>Đất hai ven đường từ giáp Nhà máy Chè Tân Phú đến hết nhà ông Sừ (trên đường đi Mỹ Thuận)</t>
  </si>
  <si>
    <t>Đất hai ven đường đoạn từ ngã ba Chợ đến hết nhà bà Nương khu Mang Hạ</t>
  </si>
  <si>
    <t>Đất hai ven đường đoạn từ giáp nhà bà Nương khu Mang Hạ đến ngã ba đi xóm Côm, xóm Còn</t>
  </si>
  <si>
    <t>Đất hai ven đường đoạn từ  cống cửa Mang đến hết nhà ông Đỗ Nhung khu Sài</t>
  </si>
  <si>
    <t>Đất hai ven đường từ nhà bà Vịnh đến nhà ông Lềnh khu Đồng Thi</t>
  </si>
  <si>
    <t>Đất hai ven đường từ UBND xã đến Suối Cham</t>
  </si>
  <si>
    <t xml:space="preserve">Đất hai ven đường từ khu tập thể giáo viên đến nhà ông Đoàn xóm Bương </t>
  </si>
  <si>
    <t>Đất ở các khu còn lại</t>
  </si>
  <si>
    <t>XÃ LAI ĐỒNG</t>
  </si>
  <si>
    <t xml:space="preserve"> Đất 2 bên đường đoạn từ cầu Bình Dân đến hết khách sạn Hải Nam </t>
  </si>
  <si>
    <t xml:space="preserve"> Đất 2 bên đường đoạn từ đài truyền thanh, truyền hình (giáp hộ ông Đức) đến tiếp giáp xã Địch Quả (hết hộ ông Hanh khu 15)</t>
  </si>
  <si>
    <t xml:space="preserve"> Đường Quốc lộ 70B </t>
  </si>
  <si>
    <t xml:space="preserve">Đoạn từ ngã ba Thục Luyện giáp nhà Bà Thứ Tịnh đến điểm tiếp giáp xã Cự Thắng </t>
  </si>
  <si>
    <t>. Đoạn từ Cội Nụ đi phường Nông Trang</t>
  </si>
  <si>
    <t xml:space="preserve">Đoạn từ cổng UBND xã đến dốc Sơn giáp xã Thanh Xá  </t>
  </si>
  <si>
    <t>Đường GTNT 3, đoạn từ Ngã 3 khu 4 (Nhà Đoàn) đến Nhà văn hoá khu 2 đi Cầu Bật giáp xã Phương Lĩnh</t>
  </si>
  <si>
    <t>Đoạn từ Nhà văn hoá khu 2 đến nhà Ông Lệ Khu 2</t>
  </si>
  <si>
    <t>Đất hai bên tuyến đường huyện lộ Năng Yên - Đại An, đoạn từ cổng nhà bà Truyền (Bí thư Đảng ủy xã cũ) đến cổng ông Nghĩa (trưởng khu 6).</t>
  </si>
  <si>
    <t>Đoạn từ cổng chính nhà máy xi măng Sông Thao đến giáp ranh với thị trấn Thanh Ba</t>
  </si>
  <si>
    <t>Đất hai bên đường tỉnh lộ 314 Bổ sung tuyến (đường tránh mỏ đá XM Sông Thao) Lô A1,A3,A4 khu tái định cư số 1 xi măng Sông Thao</t>
  </si>
  <si>
    <t>Đất hai ven đường đoạn từ ngã 3 vườn ươm xóm Mịn 2 đi Hồng Phong, Hồng Kiên.</t>
  </si>
  <si>
    <t>Đất khu tập trung dân cư nông thôn khu Chiềng, khu Dặt, khu Dùng 1+2, khu Dàn, Bình Thọ 1+2.</t>
  </si>
  <si>
    <t>Đất hai bên đường QL 32C từ đường rẽ Xuân Quang đến hết đất bà Toản xã Tứ Mỹ</t>
  </si>
  <si>
    <t xml:space="preserve">Đất khu dân cư còn lại </t>
  </si>
  <si>
    <t>Vị trí hai bên đường huyện (từ lối rẽ xóm Đắng đến hội trường nhà văn hóa xóm Đình)</t>
  </si>
  <si>
    <t xml:space="preserve">Vị trí khu vực còn lại hai bên đường huyện </t>
  </si>
  <si>
    <t>Đất dọc các tuyến đường thôn xóm thuộc khu trung tâm xã</t>
  </si>
  <si>
    <t>Đất khu vực giáp Hồ Ly gồm các xóm Móc, xóm Thiều</t>
  </si>
  <si>
    <t xml:space="preserve">Vị trí hai bên ven đường từ nhà ông Toàn (Uyển) - đến hết nhà ông Hải khu 4 </t>
  </si>
  <si>
    <t>Vị trí hai bên đường từ nhà ông Hải khu 4 đến trường THCS Nga Hoàng</t>
  </si>
  <si>
    <t>Vị trí dọc tuyến đường thôn, xóm thuộc khu TT xã</t>
  </si>
  <si>
    <t>. Đoạn đường các ngõ 86,130,136,146</t>
  </si>
  <si>
    <t>. Đoạn đường ngõ 73</t>
  </si>
  <si>
    <t>. Đoạn đường các ngõ hèm còn lại</t>
  </si>
  <si>
    <t>. Đoạn đường các ngõ 73 và ngõ 85, 10</t>
  </si>
  <si>
    <t xml:space="preserve">. Đoạn đường ngõ 31, ngõ 10 </t>
  </si>
  <si>
    <t>. Đường thuộc băng 4, 5 khu đồi gò Cận</t>
  </si>
  <si>
    <t>Khu phố 9</t>
  </si>
  <si>
    <t>Khu phố 10</t>
  </si>
  <si>
    <t>. Ngõ hẻm còn lại khu 10</t>
  </si>
  <si>
    <t>. Đồng Mùn (Tái định cư 32C)</t>
  </si>
  <si>
    <t>. Từ đường Hùng Vương đến nhà văn hoá khu 1</t>
  </si>
  <si>
    <t>. Đoạn đường băng 1 tổ 3B</t>
  </si>
  <si>
    <t>. Phố Từ Diên: Đoạn từ đường Hùng Vương đến đường QH khu Lò Đá.</t>
  </si>
  <si>
    <t xml:space="preserve">   BẢNG GIÁ ĐẤT CÁC KHU, CỤM CÔNG NGHIỆP TẠI CÁC HUYỆN, THÀNH, THỊ</t>
  </si>
  <si>
    <t>. Đoạn đường từ bà Lâm đến hộ bà Xoan tổ 4A</t>
  </si>
  <si>
    <t>. Đoạn đường từ ông Chiến đến hộ ông Hợi tổ 4A</t>
  </si>
  <si>
    <t>. Đoạn đường ngõ 1502 từ nhà bà Lan đến hết nhà ông An</t>
  </si>
  <si>
    <t>Đất hai ven đường liên thôn</t>
  </si>
  <si>
    <t>Đoạn từ ngã 3 nhà ông Thân xóm Dọc đến sân bóng khu 12</t>
  </si>
  <si>
    <t>Đất hai bên đường liên thôn xóm qua các khu dân cư</t>
  </si>
  <si>
    <t>. Đường từ tiếp giáp đường Vũ Duệ (đường 20/7) vào tổ 68 qua trạm y tế đến hết đường</t>
  </si>
  <si>
    <t>PHƯỜNG NÔNG TRANG</t>
  </si>
  <si>
    <t>. Phố Hoàng Hoa Thám (đường Hoàng Hoa Thám cũ)</t>
  </si>
  <si>
    <t>. Đoạn từ đường Hùng Vương vào cổng Bộ CHQS tỉnh Phú Thọ</t>
  </si>
  <si>
    <t>Khu phố 1A</t>
  </si>
  <si>
    <t>Đoạn từ  giáp địa phận TT Lâm Thao đến đường rẽ chùa Vĩnh Ninh nhà ông Thanh Hằng, xã Sơn Vi</t>
  </si>
  <si>
    <t>Đoạn từ đường rẽ chùa Vĩnh Ninh nhà ông Thanh Hằng đến giáp đường rẽ quán Trang Viên Cát Tường, xã Cao Xá</t>
  </si>
  <si>
    <t>Đoạn từ đường rẽ quán Trang Viên Cát Tường đến hết sân vận động Cao Xá</t>
  </si>
  <si>
    <t>Đoạn từ dốc chợ Cao Xá đến địa phận xã Thụy Vân - Việt Trì</t>
  </si>
  <si>
    <t>ĐẤT Ở TẠI CÁC XÃ, THỊ TRẤN</t>
  </si>
  <si>
    <t>Đất hai bên đường từ nhà ông Phong Tòng đến Cây xăng khu Quán Rùa xã Sơn Vi</t>
  </si>
  <si>
    <t>Đất hai bên đường từ giáp nhà Duy Hiểu đến giáp đê tả Sông Hồng (TL 320)</t>
  </si>
  <si>
    <t>. Đoạn đường từ số 39 đến số 59</t>
  </si>
  <si>
    <t>Đất hai bên đường Quốc lộ 32C</t>
  </si>
  <si>
    <t>Đoạn từ giáp địa phận xã Hy Cương đến đường sắt cắt ngang vào ga Tiên Kiên</t>
  </si>
  <si>
    <t>Đoạn từ đường sắt cắt ngang vào ga Tiên Kiên đến giáp nhà khách Công ty Supe</t>
  </si>
  <si>
    <t>Đoạn từ nhà khách Công ty Supe đến hết cầu Bưởi TT Hùng Sơn</t>
  </si>
  <si>
    <t>Đoạn từ giáp nhà ông Đức đến giáp nhà bà Tiết Ngọ Thị trấn Lâm Thao</t>
  </si>
  <si>
    <t xml:space="preserve">Đoạn từ Nhà bà Tiết Ngọ đến hết nhà ông Đình Phiên thị trấn Lâm Thao </t>
  </si>
  <si>
    <t>Đoạn từ giáp nhà ông Đình Phiên đến cầu trắng TT Lâm Thao</t>
  </si>
  <si>
    <t>Đoạn từ  Cầu Trắng TT Lâm Thao đến cầu Phong Châu.</t>
  </si>
  <si>
    <t>Đất hai bên đường QL 32C mới đoạn tránh qua TP Việt Trì.</t>
  </si>
  <si>
    <t>ĐẤT Ở VEN ĐƯỜNG TỈNH LỘ:</t>
  </si>
  <si>
    <t xml:space="preserve"> Đất khu tập trung dân cư nông thôn (Xóm Chát, Chiềng, Lóng, Lủm, Gò Giữa, Vũ Thịnh, Suối Nai, Muôi, Giếng, Bèo, Cầu Khoả, Múc Trới, Đền Vọng, Đồng Mè, Ao Vèn, Đình, Đồn Ướt, Việt Phú, Mơ) </t>
  </si>
  <si>
    <t>XÃ VÕ MIẾU</t>
  </si>
  <si>
    <t>Đường tỉnh lộ 316 C</t>
  </si>
  <si>
    <t>Đất 2 bên đường tỉnh lộ 316C còn lại chưa tính ở trên</t>
  </si>
  <si>
    <t>Từ giáp nhà ông Quang Nguyệt đến Ao Chích (ông Vĩnh)</t>
  </si>
  <si>
    <t>Từ nhà ông Tiến Hồ đến nhà ông Lý Thuấn</t>
  </si>
  <si>
    <t>Từ giáp TL 324 đến nhà ông Hải Truyền</t>
  </si>
  <si>
    <t>Đất hai bên mặt tiền đoạn từ khu tái định cư đường điện 500KV khu 11 đến hết địa giới xã Hà Thạch</t>
  </si>
  <si>
    <t>Đường tỉnh lộ 315B</t>
  </si>
  <si>
    <t>Đất hai bên mặt tiền đoạn từ Cầu Dóc đến cầu Thia</t>
  </si>
  <si>
    <t>Đất còn lại trong khu tái định cư dự án đường Cao tốc Nội Bài - Lào Cai</t>
  </si>
  <si>
    <t>Đường Văn Miếu - Khả Cửu</t>
  </si>
  <si>
    <t>Đường Văn Miếu đi Long Cốc huyện Tân Sơn</t>
  </si>
  <si>
    <t>Đất 2 bên đường từ nhà Ông Cống Dẹ 1 đến cổng trường THPT</t>
  </si>
  <si>
    <t>Đất nằm trong các khu dân cư còn lại.</t>
  </si>
  <si>
    <t>Đất thuộc trung tâm các khu dân cư</t>
  </si>
  <si>
    <t>bảng giá</t>
  </si>
  <si>
    <t>MAX</t>
  </si>
  <si>
    <t>MIN</t>
  </si>
  <si>
    <t>đô thị</t>
  </si>
  <si>
    <t>max</t>
  </si>
  <si>
    <t>min</t>
  </si>
  <si>
    <t>Bổ sung tuyến đường: 16</t>
  </si>
  <si>
    <t>Mức giá tăng từ &gt;0% và &lt;10%</t>
  </si>
  <si>
    <t>Ngõ Cao Thịnh, Cao Hùng, Cao Tiến</t>
  </si>
  <si>
    <t>Đất hai mặt tiền từ nhà ông Lưu đến nhà Bà Hương</t>
  </si>
  <si>
    <t>Ngõ 1; 3 tổ 28 phố Lê Đồng</t>
  </si>
  <si>
    <t>Ngõ 2 Lê Đồng</t>
  </si>
  <si>
    <t>Phố Hoà Bình</t>
  </si>
  <si>
    <t>Đất hai bên mặt tiền từ đầu đường đền Đõm đến đường Cao Bang</t>
  </si>
  <si>
    <t>Các ngõ 1; 2; 5 phố Hoà Bình (ngõ cũ)</t>
  </si>
  <si>
    <t>Đất băng 2; 3 khu tập thể Bệnh viện Đa khoa</t>
  </si>
  <si>
    <t>Phố Lê Văn Hưu</t>
  </si>
  <si>
    <t>Đất các hộ hai bên mặt tiền phố Lê Văn Hưu</t>
  </si>
  <si>
    <t>Đất các ngõ phố Lê Văn Hưu</t>
  </si>
  <si>
    <t>Đường Cao Bang</t>
  </si>
  <si>
    <t>Đất hai bên mặt tiền đường Cao Bang</t>
  </si>
  <si>
    <t>Đường Trường Chinh</t>
  </si>
  <si>
    <t>Đất hai mặt tiền đoạn từ cổng Thị đội đến hết địa phận phường</t>
  </si>
  <si>
    <t>Đất 2 bên đường từ giáp nhà ông Thịnh xã Đan Thượng (giáp xã Lệnh Khanh) đến nhà ông Thư xã Đan Thượng</t>
  </si>
  <si>
    <t>Đất 2 bên đường từ  giáp nhà ông Thư xã Đan Thượng đến hết nhà ông Lý  (Đường rẽ ra kênh Đồng Phai)</t>
  </si>
  <si>
    <t>Đất các hộ hai bên mặt tiền từ nhà văn hoá Tân An theo tường rào Xí nghiệp 27/7 và tổ 7 Tân An</t>
  </si>
  <si>
    <t>Đất các hộ hai bên mặt tiền từ ngã tư chợ phường đến Tháp nước</t>
  </si>
  <si>
    <t>Đất các hộ mặt tiền phố Tân Trung từ nhà ông Thụ đến nhà ông Nết</t>
  </si>
  <si>
    <t>Đất các hộ mặt tiền phố Tân Trung từ nhà ông  Lợi nhà ông Công</t>
  </si>
  <si>
    <t>Đất hai bên đường bê tông xi măng rộng từ 3 m trở lên.</t>
  </si>
  <si>
    <t>Đất hai bên đường bê tông xi măng rộng dưới 3 m</t>
  </si>
  <si>
    <t>Đất hai bên đường tương đối thuận tiện giao thông (đường đất từ 3 m trở lên)</t>
  </si>
  <si>
    <t>Các khu dân cư mới được đầu tư  một phần kết cấu hạ tầng</t>
  </si>
  <si>
    <t>Đất hai bên đường từ cầu Hy Sơn (giáp QL 32C) đến hết địa phận TT Hùng Sơn (giáp xã Xuân Lũng)</t>
  </si>
  <si>
    <t>Đất hai bên đường nhựa hoặc bê tông trong khu công nhân super và khu vực Trường Cao Đẳng hoá rộng từ 3 m trở lên.</t>
  </si>
  <si>
    <t>Đất hai bên đường nhựa bê tông trong khu Công nhân Supe và khu trường Cao Đẳng hóa rộng dưới 2,5 m</t>
  </si>
  <si>
    <t>Đất hai bên đường bê tông xi măng rộng từ 3 m trở lên</t>
  </si>
  <si>
    <t>Đất hai bên đường tương đối thuận lợi giao thông (đường đất từ 3 m trở lên)</t>
  </si>
  <si>
    <t>Đất hai bên đường bê tông xi măng từ 3 m trở lên còn lại</t>
  </si>
  <si>
    <t>Vị trí từ trường THPT Minh Hòa đến hết nhà ông Giang</t>
  </si>
  <si>
    <t>Vị trí dọc các tuyến đường thôn, xóm thuộc khu trung tâm xã, chợ xã</t>
  </si>
  <si>
    <t>Vị trí các khu dân cư còn lại</t>
  </si>
  <si>
    <t>Vị trí hai bên đường TL 313D (từ ngã ba Ngọc Đồng đến cầu Gốc Sống)</t>
  </si>
  <si>
    <t>Vị trí hai bên đường TL 313D khu vực còn lại</t>
  </si>
  <si>
    <t>Vị trí dọc các tuyến đường thôn xóm thuộc khu TT và chợ xã</t>
  </si>
  <si>
    <t>XÃ YÊN SƠN</t>
  </si>
  <si>
    <t xml:space="preserve"> Đất 2 bên đường từ hộ Ông Hiền (Khải) đến hộ Ông Tồn (Hương)</t>
  </si>
  <si>
    <t>Đoạn từ nhà văn hoá khu 4 đến dốc Sơn ( Mạn Lạn)</t>
  </si>
  <si>
    <t>Đất hai bên đường TL 314, đoạn từ giáp cổng nhà máy Z121 (xí nghiệp 4) đến cách chợ Võ Lao 100 m</t>
  </si>
  <si>
    <t>Đất hai bên đường bê tông từ đường TL 314 đến cổng nhà máy Z121</t>
  </si>
  <si>
    <t>Đất hai bên đường TL 314, đoạn khu vực chợ Võ Lao dài 100 m (về 2 phía)</t>
  </si>
  <si>
    <t>Đất hai bên đường TL 314, đoạn từ cách chợ Võ  Lao 100 m đến cầu Đồng Ràng Võ Lao</t>
  </si>
  <si>
    <t>Đất hai bên đường Võ Lao - Đông Thành, đoạn từ TL 314 (Ngân Hàng NN&amp;PTNT) đến Trạm biến áp khu tái định cư đường cao tốc Nội Bài – Lào Cai</t>
  </si>
  <si>
    <t>Đường Mai An Tiêm ( tên cũ là Đường Z - H - E đi từ Trụ sở Liên đoàn lao động tỉnh đến hết nhà bà Nhiên xóm Mộ)</t>
  </si>
  <si>
    <t>Đường từ giáp nhà bà Nhiên xóm mộ tới hết Sở Lương thực cũ</t>
  </si>
  <si>
    <t>Đường E - M - N từ giáp Sở Lương thực cũ đến Trung tâm Chính trị thành phố</t>
  </si>
  <si>
    <t>. Phía bên đồng</t>
  </si>
  <si>
    <t xml:space="preserve"> Khu quy hoạch ven Trung tâm Chính trị thành phố</t>
  </si>
  <si>
    <t>Nhánh 1 - Đất hai bên đường từ đường rẽ đi Thọ Văn đến cầu Đình Chua</t>
  </si>
  <si>
    <t xml:space="preserve">Nhánh 1 - Đất hai bên đường từ cầu Đình Chua đến đường rẽ TT Hưng Hóa </t>
  </si>
  <si>
    <t>Đoạn từ trường dân tộc nội trú đến giáp hồ Sóc Đăng</t>
  </si>
  <si>
    <t>Đoạn từ đường rẽ TTBTXH – PT đến hết xã Sóc Đăng</t>
  </si>
  <si>
    <t>Từ km 21 đến cổng sư đoàn 316</t>
  </si>
  <si>
    <t>Đoạn từ đường rẽ vào trưường tiểu học Tân Phượng đến đường rẽ vào mỏ đá Gò Thanh</t>
  </si>
  <si>
    <t>Đoạn từ Km 96 (chợ cũ) đến Cầu Quyên thôn 4 (bưu điện)</t>
  </si>
  <si>
    <t>Đoạn từ Cầu Quyên đến giáp xã Minh Tiến và từ cổng nhà ông Tụng thôn 2 đến cầu Chân mộng thôn 1</t>
  </si>
  <si>
    <t>. Hai bên đường, đoạn từ đường Lạc Hồng đến giáp tuyến đường nội thị Vân Phú - Thụy Vân ( đường Trường Chinh)</t>
  </si>
  <si>
    <t>Đất các khu vực còn lại của xã</t>
  </si>
  <si>
    <t>Đất hai bên đường tỉnh lộ 314, đoạn từ UBND xã Hanh Cù đến Công ty may</t>
  </si>
  <si>
    <t>. Đường Ngô Tất Tố đến cổng Công ty cơ giới 14</t>
  </si>
  <si>
    <t>. Đoạn từ đường Bạch Đằng đến nhà ông Hiệu</t>
  </si>
  <si>
    <t>. Ngõ Hoà Bình từ Cty Việt Hùng vào Trường THCS Vân Cơ</t>
  </si>
  <si>
    <t>. Ngõ sau Trường Tiểu học và THCS Vân Cơ</t>
  </si>
  <si>
    <t>. Đường nối tổ 13 đi tổ 18</t>
  </si>
  <si>
    <t>. Các ngõ hẻm còn lại tại khu 4</t>
  </si>
  <si>
    <t>. Các ngõ hẻm còn lại khu 5</t>
  </si>
  <si>
    <t>Khu phố 6</t>
  </si>
  <si>
    <t>Đất 2 bên đường huyện tuyến Vân Lĩnh - Đông Lĩnh - Thái Ninh đoạn từ giáp ranh xã Vân Lĩnh đến đường rẽ bê tông khu 3</t>
  </si>
  <si>
    <t>Đất hai bên đường khu dân cư nội thị không qua các trục đường trên rộng từ 3,0 m trở lên</t>
  </si>
  <si>
    <t>Đoạn từ đường tỉnh 314 đến đường rẽ (cổng lữ đoãn 168)</t>
  </si>
  <si>
    <t>Đường GTNT 3 đoạn từ Kho Muối (Nhà Ông Bình Én) đến hết địa phận xã Yên Nội (Nhà Ông Sinh Uyên)</t>
  </si>
  <si>
    <t>Đất hai bên đường đoạn từ đường rẽ đi Thanh Vân đến nhà Tâm Nguyên (Khu 2- Vân Lĩnh)</t>
  </si>
  <si>
    <t>Đoạn từ nhà bà Thám (Vân Lĩnh) đến ngã ba đường đi Yên Kỳ (bà Hoàn Điểm)</t>
  </si>
  <si>
    <t>Đất hai bên đường đoạn từ ngã ba đường đi Yên Kỳ (nhà bà Hoàn Điểm) đến giáp ranh xã Yên Kỳ</t>
  </si>
  <si>
    <t>Đất hai bên đường đoạn từ ngã ba đường đi Yên Kỳ (nhà bà Hoàn Điểm) đến hết địa phận xã Vân Lĩnh (đường đi Minh Tiến)</t>
  </si>
  <si>
    <t>Đất 2 bên đường huyện tuyến Vân Lĩnh sang Đông Lĩnh đi Thái Ninh, đoạn từ ngã ba Vân Lĩnh (UBND xã ) đến trạm thu mua chè</t>
  </si>
  <si>
    <t>Đoạn từ trạm thu mua chè (nhà Thuấn Tuyến đến hết địa phận xã Vân Lĩnh)</t>
  </si>
  <si>
    <t>XÃ VĂN LUNG</t>
  </si>
  <si>
    <t>Đường ĐH7</t>
  </si>
  <si>
    <t>Đường Tân Thành</t>
  </si>
  <si>
    <t>Đất hai bên đường các trục đường quy hoạch 5m đến dưới 6m</t>
  </si>
  <si>
    <t>. Đoạn đường A3H3 đến lối rẽ ra đường Hùng Vương (đường đi cổng sau chợ Gát)</t>
  </si>
  <si>
    <t>Đất hai bên đường từ giáp nhà ông Bình (Doanh), xã Quân Khê đến ngã ba đường rẽ đi Ao Trời - Suối Tiên</t>
  </si>
  <si>
    <t>Tổng số xã, thị trấn: 19. Trong đó:</t>
  </si>
  <si>
    <t>Đất 2 bên đường từ tỉnh lộ 317 rẽ đi khu du lịch nước khoáng nóng đến hết nhà ông Nê khu 1</t>
  </si>
  <si>
    <t>Tuyến đường huyện đoạn Đan Hà - Đại Phạm</t>
  </si>
  <si>
    <t xml:space="preserve">Đất hai bên đường Võ Lao - Đông Thành, đoạn từ sân vận động nhà máy Z121 đến hết đất Võ Lao (nhà Tuyến Hồng Võ Lao) đi chợ lạnh </t>
  </si>
  <si>
    <t>Đất hai bên đường Võ Lao - Quảng Nạp, đoạn từ TL 314 đến hết đất Võ Lao giáp ranh với xã Quảng Nạp</t>
  </si>
  <si>
    <t>. Các tuyến đường thuộc quy hoạch khu tổ 2 phố Tân Việt</t>
  </si>
  <si>
    <t>PHƯỜNG DỮU LÂU</t>
  </si>
  <si>
    <t>Đường Quốc lộ II</t>
  </si>
  <si>
    <t>Đất từ nhà Bà Hải Hằng đi Cầu Khấc khu 4</t>
  </si>
  <si>
    <t>Đoạn từ đường  Lê Lai đến đường Hùng Vương (đất các hộ hai bên mặt tiền đoạn từ đường rẽ đi Chiêu Ứng đến TL 320)</t>
  </si>
  <si>
    <t>Đất hai bên mặt tiền đường Ngô Quyền đến đường Lê Lai (đất 2 bên mặt tiền đường từ khu 1 Thanh Vinh đi khu 1 phường Trường Thịnh)</t>
  </si>
  <si>
    <t>Đất hai bên mặt đường Ngô Quyền (khu 1 phường Thanh Vinh đi khu 3 phường Trường Thịnh)</t>
  </si>
  <si>
    <t>Đất hai bên mặt đường Trường Chinh</t>
  </si>
  <si>
    <t>Đất băng 2 đường Trường Chinh</t>
  </si>
  <si>
    <t>Đất các hộ dân khu quy hoạch dân cư Băng 2 Tơ Tằm</t>
  </si>
  <si>
    <t>Đất băng 2 khu Trung tâm xã</t>
  </si>
  <si>
    <t xml:space="preserve">Đường Lê Lai </t>
  </si>
  <si>
    <t>Đất hai bên mặt tiền đoạn từ giao đường Nguyễn Trãi đến nhà ông Nguyễn Văn Nhân</t>
  </si>
  <si>
    <t>Đoạn từ đường Nguyễn Du cũ (ông Chương) - đình Quế Trạo</t>
  </si>
  <si>
    <t xml:space="preserve">. Đất quy hoạch mới bãi hạ bạn </t>
  </si>
  <si>
    <t>XIII</t>
  </si>
  <si>
    <t>XIV</t>
  </si>
  <si>
    <t xml:space="preserve"> </t>
  </si>
  <si>
    <t>Tuyến đường huyện từ Hiền Lương- Quân Khê</t>
  </si>
  <si>
    <t>Khu tái định cư dự án xây dựng dây chuyền sản xuất pháo hoa của công ty Z121</t>
  </si>
  <si>
    <t xml:space="preserve">Đất 2 bên đường TL 314C tuyến Đồng Xuân - Vũ Yển, đoạn từ giáp ranh xã Yển Khê đến đường sắt cắt ngang </t>
  </si>
  <si>
    <t>Đất hai bên đường từ đường tỉnh 314C (chợ Vũ Yển) đến ga Vũ Yển</t>
  </si>
  <si>
    <t>Đất 2 bên đường tỉnh lộ 314C cũ</t>
  </si>
  <si>
    <t>Đất 2 bên đường tỉnh 314C tuyến Đồng Xuân - Vũ Yển, đoạn từ giáp ranh giới xã Đồng Xuân đến hết Nhà Văn Hoá Khu 3 (Yển Khê)</t>
  </si>
  <si>
    <t>Đất hai ven đường khu 2A từ nhà ba Dự đến hết nhà ông Đoàn.</t>
  </si>
  <si>
    <t>Đất 2 bên đường thuộc xã Minh Lương</t>
  </si>
  <si>
    <t>Khu Trung tâm xã Minh Lương (Đài tưởng niệm đến đường rẽ Hà Lương)</t>
  </si>
  <si>
    <t>Đất từ ngã ba Bông 1 nhà anh Hoàng Chăm đi Bông 2, Bông 3, ra xóm láng xã Văn Luông</t>
  </si>
  <si>
    <t>Đất khu dân cư xóm Đải và khu dân cư xóm Nhội</t>
  </si>
  <si>
    <t>Đất trong các khu dân cư còn lại.</t>
  </si>
  <si>
    <t>XÃ ĐỒNG SƠN</t>
  </si>
  <si>
    <t>Đất 2 ven đường liên xã.</t>
  </si>
  <si>
    <t>Đất 2 ven đường còn lại.</t>
  </si>
  <si>
    <t>Đất trong khu dân cư.</t>
  </si>
  <si>
    <t>Mỹ Thuận, Tân Phú, Thu Ngạc, Thạch Kiệt, Thu Cúc, Lai Đồng, Đồng Sơn, Tân Sơn, Kiệt Sơn, Xuân Đài, Kim Thượng, Xuân Sơn, Minh Đài, Văn Luông, Long Cốc, Tam Thanh, Vinh Tiền.</t>
  </si>
  <si>
    <t>ĐƯỜNG QUỐC LỘ</t>
  </si>
  <si>
    <t>Quốc lộ 2</t>
  </si>
  <si>
    <t>Đất 2 bên đường QL2 thuộc xã Sóc Đăng</t>
  </si>
  <si>
    <t>Đoạn từ hồ Sóc Đăng đến hết trạm biến thế</t>
  </si>
  <si>
    <t>Đất hai bên đường QL2 thuộc xã Chí Đám</t>
  </si>
  <si>
    <t>XÃ THU NGẠC</t>
  </si>
  <si>
    <t>XÃ VĂN LUÔNG</t>
  </si>
  <si>
    <t>Đất 2 bên đường từ giáp nhà ông Toàn xã Ấm Hạ đến nhà ông Yên, khu 3, xã Ấm Hạ</t>
  </si>
  <si>
    <t>. Đoạn đường ký túc xá PăngRim</t>
  </si>
  <si>
    <t>. Đoạn từ đường sông Thao đến Trạm thực phẩm cũ (tổ 22)</t>
  </si>
  <si>
    <t>. Ngõ hẻm còn lại</t>
  </si>
  <si>
    <t>Băng 2 - khu Việt Hưng (dãy 44 ô được quy hoạch sau UBND phường Bến Gót)</t>
  </si>
  <si>
    <t>PHƯỜNG THỌ SƠN</t>
  </si>
  <si>
    <t>. Đường ngõ cổng trên chợ Gát (khu vực tổ 4B đến đường Lạc Long Quân)</t>
  </si>
  <si>
    <t>PHƯỜNG THANH VINH</t>
  </si>
  <si>
    <t>Quốc lộ 70B</t>
  </si>
  <si>
    <t>Từ giáp xã Tây Cốc đến hết xã Ca Đình</t>
  </si>
  <si>
    <t>Từ giáp xã Ca Đình đến hết xã Phúc Lai</t>
  </si>
  <si>
    <t>. Đường Thạch Khanh ( tên cũ là Từ Cửa Ga Việt Trì đi Bến Gót đường 19,5m)</t>
  </si>
  <si>
    <t>Đất hai bên đường tỉnh 320, đoạn từ cây đa (Dốc Phủ) đến hết địa phận xã Vũ Yển</t>
  </si>
  <si>
    <t>XÃ YỂN KHÊ</t>
  </si>
  <si>
    <t>XÃ YÊN NỘI</t>
  </si>
  <si>
    <t xml:space="preserve">Đoạn từ Ngã ba đường rẽ đi Chí Tiên đến đường tỉnh lộ 314 cũ </t>
  </si>
  <si>
    <t xml:space="preserve">Đoạn từ đường rẽ lữ đoàn 168 đến nhã ba đường rẽ đi Hoàng Cương </t>
  </si>
  <si>
    <t>Đoạn từ UBND xã Yên Nội đi khu 7 Thị trấn Thanh Ba</t>
  </si>
  <si>
    <t>XÃ VÂN LĨNH</t>
  </si>
  <si>
    <t>Đất hai bên đường đoạn từ Trạm Y Tế đến nhà bà Thám (Vân Lĩnh)</t>
  </si>
  <si>
    <t>Đất khu tập trung dân cư nông thôn tại 10 khu</t>
  </si>
  <si>
    <t>Đất hai bên mặt tiền đoạn từ nhà ông Nguyễn Văn Nhân đến hết địa phận phường Thanh Vinh</t>
  </si>
  <si>
    <t>. Đất 2 bên đường từ đường rẽ vào đền mẫu Âu Cơ đến hết địa phận thị trấn Phong Châu</t>
  </si>
  <si>
    <t>Đất 2 bên đường từ giáp Nhà ông Nhiệm đến hết nhà ông án Chính</t>
  </si>
  <si>
    <t>Đất 2 bên đường từ giáp hộ ông án Chính đến giáp xã Thượng Cửu</t>
  </si>
  <si>
    <t>Đất 2 bên đường từ hộ ông Thủ đến hết hộ ông Xoạn xóm Câu</t>
  </si>
  <si>
    <t>Đất 2 bên đường từ giáp hộ ông Xoạn xóm Câu đến giáp xã Đông Cửu</t>
  </si>
  <si>
    <t xml:space="preserve"> Đất 2 bên đường khu trung tâm xã: Từ hộ ông Mai đến hết hộ ông Chỉnh</t>
  </si>
  <si>
    <t xml:space="preserve"> Đất 2 bên đường  từ giáp hộ ông Chỉnh đến hết hộ ông Nối</t>
  </si>
  <si>
    <t>Từ đầu cầu Đá Mài đến hết nhà Ông Gia</t>
  </si>
  <si>
    <t xml:space="preserve">Từ giáp hộ Ông Gia đến hết nhà Ông Hảo </t>
  </si>
  <si>
    <t>. Đoạn từ cách ngã ba xã Trạm Thản 100 m đến giáp xã Chân Mộng huyện Đoan Hùng</t>
  </si>
  <si>
    <t>. Đất 2 bên đường từ ngã ba Phù Lỗ đến đường rẽ vào đền mẫu Âu Cơ</t>
  </si>
  <si>
    <t>. Đường bao quanh tổ 5 Việt Hưng</t>
  </si>
  <si>
    <t>. Đất 2 bên đường từ giáp Quốc lộ II đến quán nhà ông Tầm giáp đường bê tông rẽ vào UBND xã Phù Ninh</t>
  </si>
  <si>
    <t>Đất hai bên đường tuyến Thái Ninh - Nhà Thờ Ninh Dân</t>
  </si>
  <si>
    <t>XÃ THANH HÀ</t>
  </si>
  <si>
    <t>. Băng 2 khu Ga Việt Trì</t>
  </si>
  <si>
    <t>. Băng 2 khu Cảng Việt Trì</t>
  </si>
  <si>
    <t>XÃ CỰ THẮNG</t>
  </si>
  <si>
    <t xml:space="preserve">Đường Quốc lộ 70B: </t>
  </si>
  <si>
    <t>Đất một bên đường (phía trái) từ giáp đất nhà ông Tiến đến địa giới Hưng Hoá - Hương Nộn</t>
  </si>
  <si>
    <t>Đất hai bên đường huyện lộ số 77 từ điểm nối với huyện lộ số 78 đến UBND thị trấn Hưng Hóa (đường nội thị).</t>
  </si>
  <si>
    <t>Đất hai bên đường huyện lộ số 77 từ UBND TT Hưng Hoá đến địa giới TT Hưng Hoá - Dị Nậu</t>
  </si>
  <si>
    <t>Đất một bên đường ven hồ</t>
  </si>
  <si>
    <t xml:space="preserve">Đất hai bên đường từ điểm nối với huyện lộ số 10 đến điểm nối tỉnh lộ 316 (Rừng chẽ) </t>
  </si>
  <si>
    <t>Đất các hộ mặt tiền phố Tân Trung từ nhà bà Tam đến nhà ông Tuấn</t>
  </si>
  <si>
    <t>Đất các hộ mặt tiền phố Tân Trung từ nhà bà Kiểu đến nhà ông Sơn</t>
  </si>
  <si>
    <t>Đường Trần Nguyên Hãn</t>
  </si>
  <si>
    <t>. Các đường còn lại trong xóm Thông Đậu</t>
  </si>
  <si>
    <t>. Đoạn từ đường Nguyệt Cư đến nhà bà Thịnh</t>
  </si>
  <si>
    <t>Đất ven các tuyến đường huyện lộ, đường liên xã</t>
  </si>
  <si>
    <t>Đất các hộ từ cầu Trắng đến nhà bà Thuỷ (giao với đường Nguyễn Tất Thành)</t>
  </si>
  <si>
    <t xml:space="preserve"> Đất 2 bên đường khu trung tâm xã: Từ hộ Ông Trần Đại Việt khu Cầu Trắng đến tiếp giáp xã Tất Thắng</t>
  </si>
  <si>
    <t xml:space="preserve">Đất hai bên đường còn lại </t>
  </si>
  <si>
    <t>Đất hai bên đường liên thôn từ: Hộ ông Tiêu khu 4.1 đến hộ ông Thế khu Nương; Hộ ông Thành khu 5 đến hộ ông Trí khu; Hộ ông Liên khu 2 đến hộ ô Thêm khu 2; từ trường cấp 2 đến hộ ông Sinh khu 10; từ hộ ông Thành khu 13 đến hộ ông Tiến</t>
  </si>
  <si>
    <t>XÃ TẤT THẮNG</t>
  </si>
  <si>
    <t xml:space="preserve"> Đất 2 bên đường khu trung tâm xã: Từ hộ Ông Thiệu (Dung) đến hộ ông Hoà cầu Khoang Xanh</t>
  </si>
  <si>
    <t>Đường Tất Thắng - Sơn Thuỷ</t>
  </si>
  <si>
    <t>Đất hai bên đường từ ngân hàng Tam Thắng đến hộ ông Văn khu 1</t>
  </si>
  <si>
    <t>Từ hộ ông Bình khu 11 đến hộ ông Thứ khu 12</t>
  </si>
  <si>
    <t>Từ hộ ông Tạo khu 12 đế hộ ông Chiến (Đảng) khu 12</t>
  </si>
  <si>
    <t>Từ hộ ông Đảng khu 12 đến hộ ông Binh khu 3; từ hộ ông Đĩnh khu 9 đến hộ ông Dưỡng khu 6</t>
  </si>
  <si>
    <t>Từ hộ ông Thỏa khu 9 đến hộ ông Gia khu 9</t>
  </si>
  <si>
    <t>ĐƯỜNG TỈNH</t>
  </si>
  <si>
    <t>Đất 2 bên đường thuộc xã Vụ Quang</t>
  </si>
  <si>
    <t>Các khu vực còn lại của xã Vân Đồn và xã Minh Phú</t>
  </si>
  <si>
    <t>Đất hai bên đường xã Tây Cốc</t>
  </si>
  <si>
    <t>Đất hai bên đường thuộc xã Phúc Lai</t>
  </si>
  <si>
    <t>Băng 1 giáp đê Trung Ương (Khu vực Vườn Thánh) từ trường cấp 1 Thống Nhất đến đường xuống dự án 119 khu kênh cứng cấp 1</t>
  </si>
  <si>
    <t>Băng 1 - Đoạn từ nhà ông Uẩn đi đường Lạc Hồng (đường Quốc lộ 32C cũ)</t>
  </si>
  <si>
    <t>Băng 1 - Cổng biểu tượng Đền Hùng qua khu tái định cư đi đường Lạc Hồng (đường Quốc lộ 32C cũ)</t>
  </si>
  <si>
    <t>Đất hai bên đường từ nhà ông Triệu Việt Thanh đến Đền Mẫu Âu Cơ</t>
  </si>
  <si>
    <t>Đường bê tông từ tỉnh lộ 314 (nhà bà Hạc) đến nhà ông Dương Bổn</t>
  </si>
  <si>
    <t>Đường bê tông từ tỉnh lộ 314 (cổng rượu) đến nhà ông Vinh Lược</t>
  </si>
  <si>
    <t>Đoạn từ nhà ông Tiến đến chân dốc (đường rẽ vào nhà ông Tặng chè)</t>
  </si>
  <si>
    <t>Đoạn từ chân dốc (đường rẽ vào nhà ông Tặng chè) đến hết ranh giới thị trấn Thanh Ba</t>
  </si>
  <si>
    <t>Đoạn từ UBND thị trấn đến Đài tưởng niệm anh hùng liệt sỹ</t>
  </si>
  <si>
    <t>Đất 2 bên đường liên thôn còn lại trong khu vực thị trấn</t>
  </si>
  <si>
    <t>Đất các khu vực còn lại trong địa bàn TT Thanh Ba</t>
  </si>
  <si>
    <t>. Đất 2 bên đường từ giáp Quốc lộ II qua cổng UBND huyện đến hết nhà ông Sáng Mùi</t>
  </si>
  <si>
    <t>. Đất 2 bên đường từ giáp Quốc Lộ II khu vực ngã ba Phù Lỗ đến hết nhà trẻ Phù Lỗ.</t>
  </si>
  <si>
    <t>XÃ ĐÔNG CỬU</t>
  </si>
  <si>
    <t xml:space="preserve"> Đất 2 bên đường Văn Miếu, Khả Cửu, Đông Cửu</t>
  </si>
  <si>
    <t xml:space="preserve">Đất khu trung tâm, khu vực chợ có khả năng sinh lời </t>
  </si>
  <si>
    <t>. Đoạn từ lối rẽ đường Hùng Vương đến chợ Gát</t>
  </si>
  <si>
    <t>. Đoạn đường đi chợ Gát rẽ ra đường sắt (tổ 2 phố Việt Hưng)</t>
  </si>
  <si>
    <t>Đất hai bên đường xi măng rộng dưới 3 m</t>
  </si>
  <si>
    <t>Đất các khu vực tương đối thuận lợi giao thông (đường đất rộng 3 m trở lên)</t>
  </si>
  <si>
    <t>Đất hai bên đường bê tông xi măng dưới 3 m</t>
  </si>
  <si>
    <t>Đất hai bên đường bêtông ximăng rộng trên 3 m trở lên</t>
  </si>
  <si>
    <t>Đất hai bên đường nhà văn hóa Tề Lễ đến nhà ông Bổng khu Nguyễn Xá A</t>
  </si>
  <si>
    <t>Đất hai bên đường bê tông xi măng 3 m trở lên còn lại</t>
  </si>
  <si>
    <t>Đất hai bên đường tương đối thuận lợi giao thông (đường đất trên 3 m)</t>
  </si>
  <si>
    <t>Đoạn từ nhà Ông Đường đến nhà Ông Lan (Giang), Đoạn từ nhà Ông Hàm đến nhà Ông Sảo, Đoạn từ nhà Ông Hợp đến nhà Ông Tuấn (Nam)</t>
  </si>
  <si>
    <t>Đoạn từ nhà Ông Hùng đến nhà Ông Vỹ, Đoạn từ nhà Ông Hạ (Khai) đến nhà Ông Tỵ, Đoạn từ nhà Ông Bảo đến nhà Ông Lâm (Hải), Đoạn từ nhà Ông Lưu San đến nhà Ông Bảo Toàn</t>
  </si>
  <si>
    <t>Đất hai ven đường từ nhà ông Đăng xóm Tân Lập đến nhà ông Vần xóm Tân Thư.</t>
  </si>
  <si>
    <t>. Đường trục chính các khu Mã Thượng, Đồng Giao, Núi Trang, Bãi Thơi, Đường Nam, Núi Miếu, Tầm Vông (rải nhựa, có đèn đường) và đường trục chính các khu khác.</t>
  </si>
  <si>
    <t>. Đất còn lại của các ngõ ở trung tâm thị trấn và gần trung tâm (thuộc các khu phi nông nghiệp).</t>
  </si>
  <si>
    <t>Mức giá điều tra thấp nhất: 200.000</t>
  </si>
  <si>
    <t>Đoạn từ giáp đất ông Chiến hát đến Hồ vạ và đoạn còn lai</t>
  </si>
  <si>
    <t>Đất 2 bên đường từ giáp nhà Ông Thanh Dẹ 2 đến hết nhà Ông Thao Dung Dẹ 2</t>
  </si>
  <si>
    <t>Đất 2 bên đường từ giáp nhà Ông Thao Dung Dẹ 2 đến hết nhà Ông Thiện xóm Văn Phú</t>
  </si>
  <si>
    <t>Đất 2 bên đường huyện lộ từ giáp xã Văn Miếu đến hết nhà ông Nhiệm</t>
  </si>
  <si>
    <t>XÃ KHẢ CỬU</t>
  </si>
  <si>
    <t>Đường Văn Miếu - Khả Cửu - Đông Cửu -  Thượng Cửu</t>
  </si>
  <si>
    <t>Đất khu Chợ từ nhà ông Oanh đến nhà ông Xuân, đến nhà ông Hải</t>
  </si>
  <si>
    <t>Xóm Bãi Lau (bên kia bờ suối), khu suối Lú, khu gốc Qoèn, xóm Chuôi</t>
  </si>
  <si>
    <t>Đất hai ven đường đoạn từ giáp nhà ông Đỗ Nhung khu Sài đến giáp Yên Lập.</t>
  </si>
  <si>
    <t>Đường từ UBND xã đến nhà ông Huyên khu 5</t>
  </si>
  <si>
    <t>Đất hai bên mặt tiền đoạn từ ngã tư Gò Sim đến nhà bà Lai</t>
  </si>
  <si>
    <t xml:space="preserve">Đất hai  Gò Sim đi </t>
  </si>
  <si>
    <t>Đất mặt đường TL 325B đến nhà văn hoá khu 6</t>
  </si>
  <si>
    <t>Đất trong khu tái định cư đường dây 500 KV khu 4</t>
  </si>
  <si>
    <t>Đất từ nhà ông Úy khu 6 đi UBND xã Hà Thạch</t>
  </si>
  <si>
    <t>Đường Hùng Vương (đoạn qua xã Hà Thạch)</t>
  </si>
  <si>
    <t>XÃ THỤC LUYỆN</t>
  </si>
  <si>
    <t>VEN ĐƯỜNG QUỐC LỘ</t>
  </si>
  <si>
    <t>Hai bên quốc lộ 32C (từ ngã tư Cổ Tiết đi cầu Tứ Mỹ).</t>
  </si>
  <si>
    <t xml:space="preserve"> Đường tỉnh  315 (ngã tư xã Cổ Tiết đến xã Hương Nộn)</t>
  </si>
  <si>
    <t>Đường tỉnh số 316 (đầu cầu Trung Hà đến địa giới hành chính huyện Tam Nông - huyện Thanh Thuỷ theo đường đê).</t>
  </si>
  <si>
    <t>Đất hai bên đường từ UBND xã Hiền Quan đến hết đất bà Tứ (khu 15) xã Hiền Quan (giao nhánh huyện lộ số 70</t>
  </si>
  <si>
    <t>Đất hai bên đường tỉnh 315 từ địa giới xã Thanh Uyên - Hiền Quan đến hết chợ xã Hiền Quan</t>
  </si>
  <si>
    <t>Đất hai bên đường tỉnh 315 từ hết chợ Hiền Quan đến cầu Ngọc Tháp</t>
  </si>
  <si>
    <t>Đất hai bên đường từ hết cầu Ngọc Tháp qua UBND xã Vực Trường đến ngã 3 giao với đường tỉnh lộ 315 (mới, tại Km 18 + 200) Xã Hương Nha</t>
  </si>
  <si>
    <t>Đất hai bên đường từ ngã 3 giao đường tỉnh lộ 315 (giao với huyện lộ số 70 mới tại Km 18 + 200) xã Hương Nha đến hết trường THCS Xuân Quang.</t>
  </si>
  <si>
    <t>Đất hai bên đường giáp đất trường THCS Xuân Quang đến hết nhà ông Hiện.</t>
  </si>
  <si>
    <t>Đất hai bên đường từ giáp đập Trổ Lội vào đường lên Gò Giang xã Tứ Mỹ</t>
  </si>
  <si>
    <t>17.4</t>
  </si>
  <si>
    <t>17.5</t>
  </si>
  <si>
    <t>17.6</t>
  </si>
  <si>
    <t>18.1</t>
  </si>
  <si>
    <t>18.2</t>
  </si>
  <si>
    <t>18.3</t>
  </si>
  <si>
    <t>19.1</t>
  </si>
  <si>
    <t>19.2</t>
  </si>
  <si>
    <t>19.3</t>
  </si>
  <si>
    <t>19.4</t>
  </si>
  <si>
    <t>20.1</t>
  </si>
  <si>
    <t>20.2</t>
  </si>
  <si>
    <t>20.3</t>
  </si>
  <si>
    <t>20.4</t>
  </si>
  <si>
    <t>21.1</t>
  </si>
  <si>
    <t>21.2</t>
  </si>
  <si>
    <t>21.3</t>
  </si>
  <si>
    <t>21.4</t>
  </si>
  <si>
    <t>22.1</t>
  </si>
  <si>
    <t>22.2</t>
  </si>
  <si>
    <t>22.3</t>
  </si>
  <si>
    <t>22.4</t>
  </si>
  <si>
    <t>Đất hai bên đường từ giáp xã Võ Miếu đến giáp xã Văn Luông</t>
  </si>
  <si>
    <t>Đất hai bên đường liên thôn từ cầu bờ Đỉa khu 7 đi hết địa phận xã Hà Lộc đi Văn Lung</t>
  </si>
  <si>
    <t>Đất 2 bên mặt tiền đường vào trường Trung học Cơ điện nông lâm nghiệp Phú Thọ</t>
  </si>
  <si>
    <t>Đất hai bên mặt tiền đường liên thôn đoạn Ngã ba nhà ông Khải Hồng khu 8 đi khu hạ tầng kỹ thuật đường 35m thị xã</t>
  </si>
  <si>
    <t>. Đoạn từ nhà Hoa Liên đi cầu Nhồi</t>
  </si>
  <si>
    <t>. Khu tái định cư Gò Na</t>
  </si>
  <si>
    <t>.Đoạn từ nhà ông Giảng đến Bờ Mí</t>
  </si>
  <si>
    <t>Từ Trạm than đến giáp đất Sóc Đăng</t>
  </si>
  <si>
    <t>Đường từ Quốc Lộ 2 vào bệnh viện đến khu Thọ sơn</t>
  </si>
  <si>
    <t>Khu Minh Tân</t>
  </si>
  <si>
    <t>Đất hai bên đường tỉnh 320, đoạn từ hết đất trạm bơm Chí Tiên đến cống ông Hợi</t>
  </si>
  <si>
    <t>Đất hai bên đường huyện tuyến  Chí Tiên đi Ninh Dân, đoạn từ ngã 3 nhà bà Hán Hùng khu 10 (ngã 3) đi qua khu TĐC đến cống chui đường cao tốc Nội Bài - Lào Cai  (đường bê tông)</t>
  </si>
  <si>
    <t>Đất hai bên đường huyện tuyến  Chí Tiên đi Ninh Dân, đoạn từ cống chui đường cao tốc Nội Bài - Lào Cai đến  nhà bà Ninh Bẩy - khu 3 ngã tư (đường bê tông)</t>
  </si>
  <si>
    <t xml:space="preserve">Đất hai bên đường huyện tuyến  Chí Tiên đi Ninh Dân, đoạn từ UBND xã Chí Tiên đến đường tỉnh lộ 320(đê tả thao) </t>
  </si>
  <si>
    <t>Đất hai bên đường huyện tuyến Chí Tiên  - Đông Thành, đoạn từ nhà bà Ninh Bẩy đến đường rẽ vào cầu ông Duy - khu 3</t>
  </si>
  <si>
    <t>Đất hai bên đường huyện tuyến Chí Tiên  - Đông Thành, đoạn từ đường rẽ vào cầu ông Duy - khu 3 đến giáp đất Đông Thành</t>
  </si>
  <si>
    <t>Đất hai bên đường nối từ đường tỉnh 316 qua hết đất BCH quân sự huyện đến đất nhà ông Hành Thanh</t>
  </si>
  <si>
    <t>Đất hai bên đường từ giáp đất nhà ông Minh Xuân đến hết địa phận thị trấn Thanh Thủy (giáp Thạch Khoán)</t>
  </si>
  <si>
    <t>Đất hai bên đường tuyến quy hoạch Đường nội thị khu vực Đồng Sạn thị trấn Thanh Thủy</t>
  </si>
  <si>
    <t>Đất hai bên đường quy hoạch các nhánh còn lại khu vực Đồng Sạn thị trấn Thanh Thủy</t>
  </si>
  <si>
    <t>Đường từ nhà Tường (tổ 4a) đến nhà ông Sáu đổi thành Đường từ nhà ông  Trường (tổ 4a) đến nhà ông Sáu</t>
  </si>
  <si>
    <t>Băng 2, đường Châu Phong(Giáp khu nhà vườn đồi Ong Vang)</t>
  </si>
  <si>
    <r>
      <t xml:space="preserve">. Các ngõ hẻm khu 1B (đồi Pháo) </t>
    </r>
    <r>
      <rPr>
        <b/>
        <sz val="10"/>
        <rFont val="Times New Roman"/>
        <family val="1"/>
      </rPr>
      <t xml:space="preserve">đổi thành </t>
    </r>
  </si>
  <si>
    <r>
      <t xml:space="preserve">. Các ngõ hẻm còn lại khu 4 </t>
    </r>
    <r>
      <rPr>
        <b/>
        <sz val="10"/>
        <rFont val="Times New Roman"/>
        <family val="1"/>
      </rPr>
      <t>đổi thành</t>
    </r>
  </si>
  <si>
    <t xml:space="preserve">   . Các ngõ hẻm còn lại khu 4</t>
  </si>
  <si>
    <t>Các ngõ hẻm đồi Mẻ Quàng đổi thành:</t>
  </si>
  <si>
    <r>
      <t xml:space="preserve">  . Các ngõ hẻm còn lại đồi Mẻ Quàng </t>
    </r>
    <r>
      <rPr>
        <b/>
        <sz val="10"/>
        <rFont val="Times New Roman"/>
        <family val="1"/>
      </rPr>
      <t>đổi thành</t>
    </r>
  </si>
  <si>
    <t>. Đường nội bộ đồi Ông To đổi thành:</t>
  </si>
  <si>
    <t>. Đoạn từ đường Hùng Vương ven theo đồng đến ngã 3 lối rẽ lên hội trường xóm (đối diện Sở Giao thông) đổi thành Đoạn từ đường Hùng Vương (nhà Hải Khang ven theo khu TĐC Đồng Gia đến hết nhà ông Khang trưởng khu</t>
  </si>
  <si>
    <t>. Phố Từ Diên: Đoạn từ đường QH khu Lò Đá đến đường Nguyễn Tất Thành</t>
  </si>
  <si>
    <t>. Đường Từ Diên: từ đường Hùng Vương qua UBND phường đến ngã tư đường Nguyễn Tất Thành</t>
  </si>
  <si>
    <t>. Đoạn từ ngã tư cổng nhà ông Nguyên đi bờ Lối đổi thành từ ngã tư đường Nguyễn Tất Thành đi Bờ Lối</t>
  </si>
  <si>
    <t>Tổng số xã, phường là 23, trong đó:</t>
  </si>
  <si>
    <r>
      <t>Phường (13)</t>
    </r>
    <r>
      <rPr>
        <sz val="10"/>
        <rFont val="Times New Roman"/>
        <family val="1"/>
      </rPr>
      <t>: Gia Cẩm, Tiên Cát, Nông Trang, Thanh Miếu, Bến Gót, Bạch Hạc, Dữu Lâu, Vân Cơ, Tân Dân, Thọ Sơn, Minh Phương, Minh Nông, Vân Phú.</t>
    </r>
  </si>
  <si>
    <r>
      <t xml:space="preserve">Xã đồng bằng (5): </t>
    </r>
    <r>
      <rPr>
        <sz val="10"/>
        <rFont val="Times New Roman"/>
        <family val="1"/>
      </rPr>
      <t>Sông Lô, Trưng Vương,  Thuỵ Vân, Phượng Lâu, Tân Đức.</t>
    </r>
  </si>
  <si>
    <t>4-</t>
  </si>
  <si>
    <r>
      <t xml:space="preserve">Xã miền núi (4): </t>
    </r>
    <r>
      <rPr>
        <sz val="10"/>
        <rFont val="Times New Roman"/>
        <family val="1"/>
      </rPr>
      <t>Hy Cương, Chu Hoá, Thanh Đình, Kim Đức.</t>
    </r>
  </si>
  <si>
    <t>ĐẤT Ở ĐÔ THỊ (THỊ TRẤN HƯNG HOÁ)</t>
  </si>
  <si>
    <t>Bổ sung tuyến đường: 3</t>
  </si>
  <si>
    <t>Tăng từ &gt;0 đến &lt;10%</t>
  </si>
  <si>
    <t>Các khu dân cư còn lại</t>
  </si>
  <si>
    <t>Đất hai bên đường từ đường rẽ vào trường Trung học cơ sở Xuân Lộc đến hết điếm canh đê</t>
  </si>
  <si>
    <t>Đất hai bên đường từ cống qua đê (đập Đầm Sen) nhà ông Hội qua cổng UBND xã Thạch Đồng đến cống qua đê nhà ông Xuyến xã Thạch Đồng</t>
  </si>
  <si>
    <t>XÃ MINH HOÀ</t>
  </si>
  <si>
    <t>Từ hộ Ông Hạnh xóm Quét đến giáp hộ ông Kiểu xóm Bái; Đất 2 bên đường trung tâm xã gồm các xóm: Mu 1; Mu 2, Bần, Bái, Nhổi</t>
  </si>
  <si>
    <t>Từ hộ Ông Thành xóm Mu 2 đến hộ Ông In xóm Mu 2</t>
  </si>
  <si>
    <t xml:space="preserve">Đất các khu vực còn lại chưa tính ở trên </t>
  </si>
  <si>
    <t>Đường tỉnh 317C Từ Thắng Sơn đi Hoàng Xá</t>
  </si>
  <si>
    <t>Đất khu tập trung dân cư nông thôn:  Khu Đồn, Lịch 1, Đồng Kẹm, Lèo, Xén, Lịch 2, Đồng Quán,  Các khu Khu Cháu, Đồng Sạng, Đồng Đa, Hem</t>
  </si>
  <si>
    <t>Đất 2 bên đường QL 70 còn lại</t>
  </si>
  <si>
    <t>Đất khu dân cư các khu: 1, 2, 4, 5, 6, 7, 8 (trừ khu Tâm Ván)</t>
  </si>
  <si>
    <t>18.4</t>
  </si>
  <si>
    <t>Đất khu quy hoạch mới, khu tập trung dân cư nông thôn</t>
  </si>
  <si>
    <t>Đất hai bên đường TL 314 đoạn từ Nhà Nghỉ ông Mão Thuỷ đến hết đất Ninh Dân giáp danh xã Yên Nội.</t>
  </si>
  <si>
    <t>Đoạn từ nhà nghỉ ông Mão Thuỷ đến cầu ông Tố xã Ninh Dân (Đường nội bộ XMST)</t>
  </si>
  <si>
    <t>Đoạn từ cầu ông Tố xã Ninh Dân đến cổng chính nhà máy xi măng Sông Thao ((Đường nội bộ XMST))</t>
  </si>
  <si>
    <t>Đất hai bên đường đoạn từ đường rẽ đi xã Chí Tiên đến giáp ranh xã Yên Nội (TL 314 Bổ sung tuyến)</t>
  </si>
  <si>
    <t>Đất 2 bên đường tỉnh lộ 320 Ninh Dân - Thanh Vinh (thị xã Phú Thọ), đoạn từ ngã ba sen xã Ninh Dân đến giáp ranh xã Đông Thành (đường rẽ đi mỏ sét (Xi măng Sông Thao))</t>
  </si>
  <si>
    <t>Đất hai bên đường TL 314B đoạn giáp Thị trấn Thanh Ba đến hết đất nhà ông Quang Huấn</t>
  </si>
  <si>
    <t>Đất hai bên đường TL 314B đoạn  hết đất nhà ông Quang Huấn đến hết đất cổng trường THCS Thái Ninh</t>
  </si>
  <si>
    <t>Đất hai bên đường từ giáp nhà văn hóa khu 8 đi qua ngã 3 đập Xuân Dương đến hết đất (Đền) Quán Xuân Dương</t>
  </si>
  <si>
    <t>Đất hai bên đường từ giáp đất (Đền) Quán Xuân Dương đến giáp đất nhà ông Lạc xã Xuân Lộc</t>
  </si>
  <si>
    <t>Đất 2 bên đường huyện tuyến ngã 3 Cây Thị đi Tây Cốc, đoạn từ giáp xã Đồng Xuân Tại nhà ông Căn - Thanh Vân) đến ngã ba dốc Liên Hợp (cổng nhà ông Thanh Phú - Thanh Vân)</t>
  </si>
  <si>
    <t xml:space="preserve">Đất hai bên đường từ giáp nhà ông Hồng Vượng khu 17 đến hết đất nhà ông Thức Thuỷ khu 17 xã Đào Xá </t>
  </si>
  <si>
    <t>Đất hai bên đường từ giáp nhà ông Thức Thuỷ khu 17 xã Đào Xá đến giáp xã Giáp Lai, huyện Thanh Sơn (hết địa phận xã Đào Xá)</t>
  </si>
  <si>
    <t>Đất hai bên đường huyện lộ nối từ Tỉnh lộ 316G đến gặp Đường tỉnh lộ 316</t>
  </si>
  <si>
    <t>Đất 2 bên đường bê tông từ nhà bà Nhiên đến hết nhà bà Thanh</t>
  </si>
  <si>
    <t>Đất 2 bên đường từ ngã 3 đi Làng Trầm xã Hương Xạ đến hết nhà ông Toàn xã Ấm Hạ</t>
  </si>
  <si>
    <r>
      <t xml:space="preserve">Khu quy hoạch chia lô Đồng Đá Trăng -Cây Mít (trừ băng 1 giáp đường vành đai Quân khu 2) - Thuộc khu 2 </t>
    </r>
    <r>
      <rPr>
        <b/>
        <sz val="10"/>
        <rFont val="Times New Roman"/>
        <family val="1"/>
      </rPr>
      <t>đổi thành:</t>
    </r>
    <r>
      <rPr>
        <sz val="10"/>
        <rFont val="Times New Roman"/>
        <family val="1"/>
      </rPr>
      <t xml:space="preserve"> Các băng còn lại khu Quy hoạch chia lô Đồng Đá Trắng-Cây Mít</t>
    </r>
  </si>
  <si>
    <r>
      <t xml:space="preserve">  - Đoạn từ nhà bà Nọc đi Giếng Muỗi </t>
    </r>
    <r>
      <rPr>
        <b/>
        <sz val="10"/>
        <rFont val="Times New Roman"/>
        <family val="1"/>
      </rPr>
      <t xml:space="preserve">đổi thành </t>
    </r>
    <r>
      <rPr>
        <sz val="10"/>
        <rFont val="Times New Roman"/>
        <family val="1"/>
      </rPr>
      <t>Đoạn từ nhà bà Ngọc đi Giếng Muỗi</t>
    </r>
  </si>
  <si>
    <r>
      <t xml:space="preserve">. Đoạn từ đường Hùng Vương đến cổng nhà ông Chấp </t>
    </r>
    <r>
      <rPr>
        <b/>
        <sz val="10"/>
        <rFont val="Times New Roman"/>
        <family val="1"/>
      </rPr>
      <t>đổi thành</t>
    </r>
    <r>
      <rPr>
        <sz val="10"/>
        <rFont val="Times New Roman"/>
        <family val="1"/>
      </rPr>
      <t xml:space="preserve"> 2 đoạn:</t>
    </r>
  </si>
  <si>
    <t>Cao nhất đô thị: 3.500.000</t>
  </si>
  <si>
    <t>Đất hai bên đường tỉnh 315 từ qua ngã tư  Cổ Tiết 100 m đến hết ranh giới Nhà máy nhiên liệu sinh học.</t>
  </si>
  <si>
    <t>Đất hai bên đường tỉnh 315 từ hết ranh giới Nhà máy nhiên liệu sinh học đến hết cầu Tam Cường.</t>
  </si>
  <si>
    <t xml:space="preserve">Đất bên trái đường tỉnh 315 từ giáp cầu Tam Cường đến đầu đê rẽ ra Sông Hồng </t>
  </si>
  <si>
    <t>Từ Quốc lộ 2 (Nhà ông Chí) đi Cầu Tế</t>
  </si>
  <si>
    <t>Đất 2 bên đường từ giáp QL2 vào cổng huyện uỷ</t>
  </si>
  <si>
    <t>Từ hội trường thôn Tân Long đến Nghĩa địa Tân Long – đến Cổng 19-5</t>
  </si>
  <si>
    <t>Đường từ giáp QL2 (qua trạm Y tế ) ra đường chiến thắng Sông Lô</t>
  </si>
  <si>
    <t>XÃ XUÂN THUỶ</t>
  </si>
  <si>
    <t>Đất 2 bên đường từ giáp nhà ông Dược khu 8 đến ngã 4 đường vùng đồi đi Gia Điền</t>
  </si>
  <si>
    <t>Đất 2 bên đường từ giáp ngã 4 đường vùng đồi đi Gia Điền đến ngã ba đường rẽ đi xã Minh Lương, huyện Đoan Hùng</t>
  </si>
  <si>
    <t>Đất hai bên đường từ giáp ngã ba đường rẽ đi xã Minh Lương đến nhà ông Thơ, khu 2, xã Hà Lương</t>
  </si>
  <si>
    <t>Đất hai bên đường tỉnh 320, đoạn từ giáp danh xã Sơn Cương đến trạm bơm xã Chí Tiên (tên cũ là đất 2 bên đường tỉnh 320, đoạn từ trạm bơm Chí Tiên đến trạm bơm Sơn Cương)</t>
  </si>
  <si>
    <r>
      <t xml:space="preserve">Đất hai bên tuyến đường huyện lộ Năng Yên - Đại An, đoạn từ quốc lộ 2 đến nhà bà Truyền </t>
    </r>
    <r>
      <rPr>
        <i/>
        <sz val="10"/>
        <rFont val="Times New Roman"/>
        <family val="1"/>
      </rPr>
      <t>(Bí thư Đảng ủy xã cũ)</t>
    </r>
  </si>
  <si>
    <r>
      <t>Đất hai bên tuyến đường huyện lộ Năng Yên - Đại An, đoạn từ cổng ông Nghĩa (trưởng khu 6)</t>
    </r>
    <r>
      <rPr>
        <i/>
        <sz val="10"/>
        <rFont val="Times New Roman"/>
        <family val="1"/>
      </rPr>
      <t xml:space="preserve"> </t>
    </r>
    <r>
      <rPr>
        <sz val="10"/>
        <rFont val="Times New Roman"/>
        <family val="1"/>
      </rPr>
      <t xml:space="preserve">đến ranh giới xã Đại An </t>
    </r>
  </si>
  <si>
    <t>Khu tái định cư đường cao tốc Nội Bài - Lào Cai  xã Võ Lao</t>
  </si>
  <si>
    <t>Đất hai bên đường từ đường tỉnh 320 nhà ô Hải (Dự) đến nhà ô Thuận (Hà)</t>
  </si>
  <si>
    <t>Từ nhà ông Vĩnh thôn 1 dến hết nhà ông Phúc thôn 2 và từ cầu Gia Bao đến cổng nhà ông Thìn thôn 6.</t>
  </si>
  <si>
    <t>Khu Trung tâm xã Minh Lương (Từ cổng ông Hương đến cống ông Tặng)</t>
  </si>
  <si>
    <t>Đoạn từ Km96 dến nhà ông Tụng thôn 2 và từ cầu Chân mộng đén hết địa phận xã Chân Mộng</t>
  </si>
  <si>
    <t>Quốc Lộ 70</t>
  </si>
  <si>
    <t>Đoạn từ đường vào xóm ông Khóa đến đườngvào xưởng sắn cũ (bà Thông)</t>
  </si>
  <si>
    <t>Đoạn từ đường rẽ vào xóm ông Khoá đến cổng Lâm Trường</t>
  </si>
  <si>
    <t>Đoạn từ cổng trưường cấp II đến giáp xã Phúc Lai</t>
  </si>
  <si>
    <t>ĐẤT HAI BÊN ĐƯỜNGTỈNH LỘ</t>
  </si>
  <si>
    <t>Đoạn từ nhà máy chè Phú Bền đến giáp đường rẽ đi Phúc Lai</t>
  </si>
  <si>
    <t>Hai bên đường từ giáp thị trấn Đoan Hùng đến trụ sở xã Sóc Đăng</t>
  </si>
  <si>
    <t>Khu vưc Chợ (từ trạm biến áp đến cây đa đường rẽ Vân Đồn)</t>
  </si>
  <si>
    <t>Đất khu vực trung tâm xã Vụ Quang (từ cổng ông Du thôn 5 dến hết đất bà Phượng thôn 4)</t>
  </si>
  <si>
    <t>Khu vực Chợ (Từ Cầu Rơm đến hết đất ông Lâm thôn 6)</t>
  </si>
  <si>
    <t>Tỉnh lộ 322 (Vân du đi Đông Khê)</t>
  </si>
  <si>
    <t>Từ nhà ông Nghiêm đến hết đất ông Bình (Cống Cầu Đất)</t>
  </si>
  <si>
    <t>Đoạn từ nhà ông Sửu thôn Đông Tiệm đến trạm Ytế xã</t>
  </si>
  <si>
    <t>Khu Trung tâm (Đoạn từ cổng ông Hải đến trạm y tế xã)</t>
  </si>
  <si>
    <t>khu vực Trung tâm xã Minh Phú (Từ đài tưởng niệm đến cầu sắt)</t>
  </si>
  <si>
    <t>Khu trung tâm xã Minh Phú từ cổng ông Thúy (ngã ba UBND xã) đến cổng ông Hoạch</t>
  </si>
  <si>
    <t>. Đoạn đường các ngõ 141</t>
  </si>
  <si>
    <t>. Ngõ 125</t>
  </si>
  <si>
    <t>. Các hẻm ngõ 61 (từ số 02 đến hẻm 6) và hẻm 1 + 2 ngõ 111</t>
  </si>
  <si>
    <t>. Đoạn đường ngõ 250, 210</t>
  </si>
  <si>
    <t>. Đoạn đường ngõ 71</t>
  </si>
  <si>
    <t>. Đoạn đường các ngõ 231, 167, 183, 203, 294 và các hẻm còn lại</t>
  </si>
  <si>
    <t xml:space="preserve">Phố Hà Bổng (đường Kim Đồng cũ) và các ngõ </t>
  </si>
  <si>
    <t>Phố Võ Thị Sáu toàn tuyến</t>
  </si>
  <si>
    <t>ĐẤT Ở TẠI NÔNG THÔN</t>
  </si>
  <si>
    <t>Đất hai bên đường QL 32C từ giáp ngã tư  xã Cổ Tiết đến đường rẽ vào xóm Rừng xã Cổ Tiết.</t>
  </si>
  <si>
    <t>Đất hai bên đường QL 32C từ đường rẽ vào xóm Rừng đến đường rẽ vào Trạm y tế xã Cổ Tiết</t>
  </si>
  <si>
    <t>Đất hai bên đường QL 32C từ đường rẽ vào Trạm y tế xã Cổ Tiết đến đến đường rẽ vào khu Lưu niệm Bác Hồ.</t>
  </si>
  <si>
    <t>Đất hai bên đường QL 32C từ đường rẽ vào khu Lưu niệm Bác Hồ đến hết Tiểu đoàn 17.</t>
  </si>
  <si>
    <t>Sông Lô</t>
  </si>
  <si>
    <t>Sông Hồng</t>
  </si>
  <si>
    <t>1-</t>
  </si>
  <si>
    <t>2-</t>
  </si>
  <si>
    <t>3-</t>
  </si>
  <si>
    <t>Sông hồng</t>
  </si>
  <si>
    <t>. Ngõ nối đường qua BHYT vào Tỉnh đội và từ Tỉnh đội xuống dốc ngược</t>
  </si>
  <si>
    <t>. Các ngõ hẻm còn lại khu 2B</t>
  </si>
  <si>
    <t>Khu phố 3</t>
  </si>
  <si>
    <t>. Các ngõ hẻm còn lại khu 3</t>
  </si>
  <si>
    <t>Khu phố 4</t>
  </si>
  <si>
    <t>Khu phố 5</t>
  </si>
  <si>
    <t>. Ngõ từ đường sắt qua cổng nhà ông Thứ đi Dữu Lâu</t>
  </si>
  <si>
    <t>. Các ngõ hẻm còn lại khu phố 5</t>
  </si>
  <si>
    <t>Khu phố 6A</t>
  </si>
  <si>
    <t>. Ngõ từ tiếp giáp đường Hùng Vương qua nhà ông Tâm (trưởng khu cũ) đến nhà ông Trương Nga</t>
  </si>
  <si>
    <t>. Đường chia khu 6A, 6C</t>
  </si>
  <si>
    <t>. Các ngõ hẻm còn lại khu 6A</t>
  </si>
  <si>
    <t>Khu phố 6B</t>
  </si>
  <si>
    <t>. Đất khu dân cư thuộc xóm Hồng Hải (trong đê)</t>
  </si>
  <si>
    <t>. Đất khu dân cư thuộc xóm Hồng Hải (ngoài đê)</t>
  </si>
  <si>
    <t>. Đất quy hoạch mới Đồng Đầm (băng sau)</t>
  </si>
  <si>
    <t>PHƯỜNG VÂN CƠ</t>
  </si>
  <si>
    <t>Đoạn từ Cầu Sắt đến giáp xã Tiêu Sơn và từ chợ Yên Kiện đến giáp xã Sóc Đăng</t>
  </si>
  <si>
    <t>Đất hai bên đường QL70 thuộc xã Tây Cốc</t>
  </si>
  <si>
    <t>Đường Sa Đéc</t>
  </si>
  <si>
    <t>PHƯỜNG ÂU CƠ</t>
  </si>
  <si>
    <t>Đất hai bên đường liên xã : từ hộ Ông Tâm đến hộ bà Thuý khu Chón, Từ hộ Ông Vân đến hộ ông Long khu Quyết Tiến, Từ hộ Ông Hải đến hộ ông Lâm xóm Minh Khai</t>
  </si>
  <si>
    <t>XÃ THẮNG SƠN</t>
  </si>
  <si>
    <t xml:space="preserve">Đất 2 bên đường: Từ đường rẽ Đá Bia đến Suối Đục </t>
  </si>
  <si>
    <t xml:space="preserve"> Đất 2 bên đường còn lại</t>
  </si>
  <si>
    <t>Đường liên xã Từ Thắng Sơn đi Trung Thịnh</t>
  </si>
  <si>
    <t>Từ hộ Bà Giếng đến ao nhà ông Ông Tường</t>
  </si>
  <si>
    <t>Đường huyện  số 79  (Thượng Nông - Xuân Lộc) được nâng cấp lên tỉnh lộ</t>
  </si>
  <si>
    <t>. Đất hai bên đường từ đầu cầu Trung Hà đến cầu chui (Nhà ông Tranh Hoa khu 3) (Bổ sung)</t>
  </si>
  <si>
    <t>Khu trung tâm xã từ trường THCS Xuân Viên đến đường rẽ khu Quyết Tiến</t>
  </si>
  <si>
    <t>Đất từ trường THCS Xuân Viên đến hết dốc Đen (giáp xã Xuân Thủy)</t>
  </si>
  <si>
    <t xml:space="preserve">Đất từ  giáp nhà ông Huy (cũ) đến hết đầu cầu Ngòi Giành </t>
  </si>
  <si>
    <t xml:space="preserve">Từ hố Bom đến hết cầu Ngòi Giành </t>
  </si>
  <si>
    <t xml:space="preserve"> Vị trí từ giáp nhà ông Nguyễn Mạnh Hùng khu Đồng Ve đến đầu cầu Ngòi Thiều</t>
  </si>
  <si>
    <t>Vị trí hai bên đường Quốc Lộ 70B từ giáp Trạm y tế xã đến hết cầu Ngòi Lao</t>
  </si>
  <si>
    <t>Vị trí hai bên đường từ giáp nhà Ông Chúc Khu 8 đi Dốc Mo</t>
  </si>
  <si>
    <t>Vị trí từ Ngã 3 nhà ông Hải đến nhà văn hóa xóm Bằng</t>
  </si>
  <si>
    <t>Vị trí từ nhà văn hóa xóm Bằng đi xã Thượng Long</t>
  </si>
  <si>
    <t>Vị trí hai bên ven đường Quốc Lộ 70B (từ cầu Ao Sen đến Cầu Nghè)</t>
  </si>
  <si>
    <t xml:space="preserve">ĐƯỜNG TỈNH 313D </t>
  </si>
  <si>
    <t>Vị trí hai bên đường tỉnh 313D (từ giáp nhà ông Lý đến hết nhà ông Sửu)</t>
  </si>
  <si>
    <t>Từ ngã 3 Ngọc Đồng đi xã Ngọc Lập (Hết địa phận xã Ngọc Đồng)</t>
  </si>
  <si>
    <t>ĐƯỜNG TỈNH 313B XÃ ĐỒNG LẠC</t>
  </si>
  <si>
    <t>Từ nhà ông Quỳnh đến hết nhà ông Công</t>
  </si>
  <si>
    <t>Từ giáp nhà ông Công đến xã Chương Xá - Cẩm Khê (Hết địa phận xã Đồng Lạc</t>
  </si>
  <si>
    <t>Vị trí hai bên đường tỉnh 321C (từ ngã 3 Lương Sơn đến hết nhà ông Chính khu Tân Lập)</t>
  </si>
  <si>
    <t>Từ giáp nhà ông Chính khu Tân Lập đến hết trạm kiểm lâm</t>
  </si>
  <si>
    <t>Từ giáp trạm kiểm lâm đến cống ông Giáp (khu Tam Giao)</t>
  </si>
  <si>
    <t>Từ cồng ông Giáp (Tam Giao) đến hết địa phận xã Lương Sơn</t>
  </si>
  <si>
    <t>ĐƯỜNG TỈNH 321B ĐỊA PHẬN XÃ MỸ LƯƠNG (1,5km)</t>
  </si>
  <si>
    <t xml:space="preserve">Từ giáp thổ cư bà Chất đến hết thổ cư bà Sao khu Chùa 11. </t>
  </si>
  <si>
    <t>Từ giáp thổ cư bà Sao (khu Chùa 11) đến cổng trường THPT Yên Lập.</t>
  </si>
  <si>
    <t>Từ hết đất nhà ông Trưởng đến ngã 3 đường rẽ đi Đồng Lạc</t>
  </si>
  <si>
    <t>Đất hai bên đường thuộc băng II, băng III khu Quán Rùa</t>
  </si>
  <si>
    <t>Đoạn từ trường THCS Sơn Vi đến cầu Bờ Lờ Thanh Đình</t>
  </si>
  <si>
    <t>Đất hai bên đường từ giáp đường TL 320 (chân đê Sông Hồng) đến giáp địa phận xã Tứ Xã</t>
  </si>
  <si>
    <t>nông thôn</t>
  </si>
  <si>
    <t>Đất hai bên đường liên thôn của xã</t>
  </si>
  <si>
    <t>XÃ ĐỖ SƠN</t>
  </si>
  <si>
    <t>Đất hai bên đê Tả Thao đoạn thuộc địa bàn xã Đỗ Sơn</t>
  </si>
  <si>
    <t>Đất hai bên đường từ khu tái định cư số 1 xi măng Sông Thao đến đường rẽ đi xã Chí Tiên</t>
  </si>
  <si>
    <t>Đất băng 2 của khu đất 8%</t>
  </si>
  <si>
    <t>Đất hai bên đường đoạn từ tỉnh lộ 314 đến đường rẽ cổng lữ đoàn 168</t>
  </si>
  <si>
    <t>XÃ PHƯƠNG LĨNH</t>
  </si>
  <si>
    <t>Đất hai bên đường tỉnh lộ 320, đoạn từ ranh giới xã Phương Lĩnh giáp danh với xã Mạn Lạn đến đoạn hết ranh giới xã Phương Lĩnh giáp danh với xã Vũ Yển</t>
  </si>
  <si>
    <t>Đường nhựa từ cổng trường THCS Tuy Lộc đến tiếp giáp đường công vụ</t>
  </si>
  <si>
    <t>Đường huyện  số 73B (Cổ Tiết - Hương Nộn)</t>
  </si>
  <si>
    <t>Đường huyện  số 73D (Tề Lễ - Quang Húc)</t>
  </si>
  <si>
    <r>
      <t xml:space="preserve">Đường huyện số 73E: </t>
    </r>
    <r>
      <rPr>
        <sz val="10"/>
        <rFont val="Times New Roman"/>
        <family val="1"/>
      </rPr>
      <t>Đất hai bên đường từ tiếp giáp huyện lộ số 73D ra bến đò Tề Lễ đến tiếp giáp huyện lộ số 74 (Khu B - xã Tề Lễ)</t>
    </r>
  </si>
  <si>
    <t>Đường huyện  số 74 (Khu 1 xã Tề Lễ - Đập phai xã Quang Húc)</t>
  </si>
  <si>
    <t xml:space="preserve">. Đất hai bên đường từ đầu cầu Trung Hà đến qua trường THCS Hồng Đà 100 m </t>
  </si>
  <si>
    <t>. Đất hai bên đường từ đầu cầu Trung Hà đi Đò Lời</t>
  </si>
  <si>
    <t>Đất hai bên đường từ cống Đồng Giang xã Tề Lễ đến đập phai xã Quang Húc</t>
  </si>
  <si>
    <t>Điểm đầu nối với huyện lộ số 73B đến trường THCS Thọ Văn</t>
  </si>
  <si>
    <t>Từ trường THCS Thọ Văn đến cây Đa khu 6</t>
  </si>
  <si>
    <t xml:space="preserve">Đường giao thông nông thôn Thọ Văn - Cổ Tiết </t>
  </si>
  <si>
    <t>Đường từ nhà ông Thảo Tiêu đến hết nhà ông Sơn Chương thuộc xã Thụy Liễu</t>
  </si>
  <si>
    <t>Đường từ QL32C đến UBND xã Điêu Lương</t>
  </si>
  <si>
    <t>Đường từ nhà ông Bông Vui qua trường THCS Văn Khúc đến hết nhà ông Nông Xuân</t>
  </si>
  <si>
    <t>. Đất băng 4 đường Hùng Vương (thuộc khu 1A)</t>
  </si>
  <si>
    <r>
      <t xml:space="preserve">. Đoạn nối từ Đường Hùng Vương đến trường THKT Kim Đức </t>
    </r>
    <r>
      <rPr>
        <b/>
        <sz val="10"/>
        <rFont val="Times New Roman"/>
        <family val="1"/>
      </rPr>
      <t>đổi thành:</t>
    </r>
    <r>
      <rPr>
        <sz val="10"/>
        <rFont val="Times New Roman"/>
        <family val="1"/>
      </rPr>
      <t xml:space="preserve"> Đường từ đường Hùng Vương đi qua cổng trường THPT kỹ thuật Việt Trì - tiếp giáp xã Kim Đức</t>
    </r>
  </si>
  <si>
    <t>. Đoạn từ đường Hùng Vương đến nhà ông Hoa Hưng (Khu 1)</t>
  </si>
  <si>
    <t>. Đoạn từ đường Hùng Vương (nhà ông Duân) đi Kim Đức</t>
  </si>
  <si>
    <t>. Đoạn từ nhà bà Vân Huy đến hết nhà văn hóa khu</t>
  </si>
  <si>
    <t>. Đoạn từ nhà ông Nguyên Hoan đến hết nhà ông Xuân Vân</t>
  </si>
  <si>
    <t>. Đất băng 1 Khu quy hoạch chia lô Đồng Đá Trăng -Cây Mít (giáp đường vành đai QK 2)</t>
  </si>
  <si>
    <t>. Đất hai bên đường vành đai Quân khu 2</t>
  </si>
  <si>
    <t>Đất 2 bên mặt tiền từ đầu đường trục đến hết khu quy hoạch Trung tâm xã Hà Thạch (từ dốc nhà ông Đức Điều đi đến nhà ông Huyên)</t>
  </si>
  <si>
    <t>Đường ĐH 11, ĐH 12 đoạn từ xã Hà Thạch đi xã Phú Hộ</t>
  </si>
  <si>
    <t>Đoạn từ cây xăng Yển Khê đến hết Ngân hàng Nông nghiệp Chi nhánh Yển Khê</t>
  </si>
  <si>
    <t>XÃ XUÂN AN</t>
  </si>
  <si>
    <t>XÃ LƯƠNG SƠN</t>
  </si>
  <si>
    <t>XÃ MỸ LƯƠNG</t>
  </si>
  <si>
    <t>XÃ NGỌC LẬP</t>
  </si>
  <si>
    <t xml:space="preserve">Đường liên xã, các đường nhánh </t>
  </si>
  <si>
    <t>Đất hai bên mặt tiền đường Đồng Giò đi Trung Giáp</t>
  </si>
  <si>
    <t>Đất nằm trong khu tái định cư Phú Cường</t>
  </si>
  <si>
    <t>XÃ THANH MINH</t>
  </si>
  <si>
    <t>Đất hai bên đường từ đất nhà ông Tình khu 22 đến hết đất nhà ông Doanh xã Hoàng Xá</t>
  </si>
  <si>
    <t>XÃ NGA HOÀNG</t>
  </si>
  <si>
    <t>Đất 2 bên đường huyện  tuyến Đại An - ranh giới xã Năng Yên</t>
  </si>
  <si>
    <t xml:space="preserve">Đất hai bên đường huyện tuyến Đại An - Minh Tiến đoạn từ giáp đường tỉnh 314B đến cầu ông thọ </t>
  </si>
  <si>
    <t>Đất hai bên đường huyện tuyến Đỗ Sơn -Thanh Hà đoạn từ cổng ông Phương khu 12 đến cổng trường Tiểu học Đỗ Sơn.</t>
  </si>
  <si>
    <t>Đất hai bên đường huyện tuyến Đỗ Sơn - Thanh Hà đoạn từ cổng trường Tiểu học Đỗ Sơn đến cụm công nghiệp làng nghề phía Nam Thanh Ba giáp ranh đất xã Thanh Hà</t>
  </si>
  <si>
    <t>Đất hai bên đường Đồng Cam đi Thuỵ Liễu, Ngô Xá, Phượng Vỹ</t>
  </si>
  <si>
    <t>Đất hai bên đường liên xã từ giáp TT Lâm Thao đến nhà Thuyết Đức (giáp tỉnh lộ 324)</t>
  </si>
  <si>
    <t>Đất hai bên đường bê tông xi măng 3 m trở lên</t>
  </si>
  <si>
    <t>Đất hai bên đường đất rộng 3 m trở lên tương đối thuận lợi giao thông</t>
  </si>
  <si>
    <t>Đất hai bên đường từ giáp cây xăng Công ty Thiên Thanh đến giáp chân đê sông Hồng (TL 320)</t>
  </si>
  <si>
    <t xml:space="preserve">Đất hai bên đường đoạn từ TT Hùng Sơn đi xã Xuân Huy </t>
  </si>
  <si>
    <t>Đất hai bên đường bê tông xi măng rộng trên 3 m</t>
  </si>
  <si>
    <t>Đường QL 70 đi Yên Bái từ Km 19 đến Km 22 xã Đại Phạm</t>
  </si>
  <si>
    <t>. Đoạn từ nút A7 đến nút A10 (điểm giao nhau giữa đường Hùng Vương với đường Nguyễn Du (ngã tư Dệt))</t>
  </si>
  <si>
    <t>. Đoạn từ nút A10 đến điểm giao đường sắt cắt ngang đường Hùng Vương</t>
  </si>
  <si>
    <t>. Đoạn từ điểm giao đường sắt cắt ngang đường Hùng Vương đến cầu Nang</t>
  </si>
  <si>
    <t>. Đoạn từ nút C7 đến nút D7 (Công an tỉnh)</t>
  </si>
  <si>
    <t>. Đoạn từ nút D7 đến đê sông Lô</t>
  </si>
  <si>
    <t>. Đoạn từ nút A2 (điểm giao nhau giữa đường Nguyễn Tất Thành với đường Hùng Vương) đến điểm giao nhau giữa đường Nguyễn Tất Thành với đường Trần Nguyên Hãn</t>
  </si>
  <si>
    <t>. Đoạn từ điểm giao nhau giữa đường Nguyễn Tất Thành với đường Trần Nguyên Hãn đến điểm giao nhau giữa đường Nguyễn Tất Thành với đường Hai Bà Trưng</t>
  </si>
  <si>
    <t>. Đoạn từ điểm giao nhau giữa đường Nguyễn Tất Thành với đường Hai Bà Trưng đến nút C7 (vòng xuyến UBND tỉnh)</t>
  </si>
  <si>
    <t>. Đoạn từ nút C7 đến nút C10 (điểm giao nhau giữa đường Nguyễn Tất Thành với đường Nguyễn Du)</t>
  </si>
  <si>
    <t xml:space="preserve">. Đoạn từ nút C10 (điểm giao nhau giữa đường Nguyễn Tất Thành với đường Nguyễn Du) đến Cây xăng của Công ty xăng dầu (gần Trường Đại học Hùng Vương) </t>
  </si>
  <si>
    <t>Đoạn từ nút A9 (điểm giao nhau giữa đường Hùng Vương với Hòa Phong cũ) đến nút C9 (điểm giao nhau giữa đường Nguyễn Tất Thành với đường Hòa Phong cũ)</t>
  </si>
  <si>
    <t xml:space="preserve">Băng 1 đoạn từ nút C9 đến điểm giao nhau với đường Phù Đổng </t>
  </si>
  <si>
    <t>Băng 1 đoạn từ điểm giao nhau với đường Phù Đổng đến điểm giao với đường Trần Phú</t>
  </si>
  <si>
    <t xml:space="preserve">Băng 2 và băng 3 đường Hòa Phong (đường Quang Trung) kéo dài </t>
  </si>
  <si>
    <t xml:space="preserve"> . Đoạn từ giáp nhà bà Hương đến đầu ngõ 188 (hết nhà ông Quế)</t>
  </si>
  <si>
    <t xml:space="preserve">  .Đoạn từ giáp nhà ông Quế đến đường Lê Quý Đôn</t>
  </si>
  <si>
    <t>. Đoạn đường ngõ 64,11</t>
  </si>
  <si>
    <t xml:space="preserve">Các ngõ của phố  Lê Quý Đôn (đường Lê Qúy Đôn cũ) </t>
  </si>
  <si>
    <t>. Ngõ 2 từ số nhà 01 đến số nhà 23</t>
  </si>
  <si>
    <t>. Ngõ 2 từ số nhà 25 đến số nhà 59</t>
  </si>
  <si>
    <t>. Đoạn đường từ đường Trần Phú qua Trung tâm giáo dục thường xuyên đến nhà ông Phan Văn Ký</t>
  </si>
  <si>
    <t>. Đoạn từ ngõ 1502 đường Hùng Vương qua cây xăng Gia Cẩm và Trường Tiểu học Tiên Dung đến phố Hà Chương</t>
  </si>
  <si>
    <t>. Đường 27 m</t>
  </si>
  <si>
    <t>. Đường 20 m</t>
  </si>
  <si>
    <t xml:space="preserve">. Đường 13,5 m </t>
  </si>
  <si>
    <t xml:space="preserve">. Đường 11 m </t>
  </si>
  <si>
    <t>. Khu quy hoạch chia lô khu 4 sau Bệnh viện Y học cổ truyền</t>
  </si>
  <si>
    <t>. Đường từ BHXH tỉnh đến nhà ông Hợi Dung - Tân Việt</t>
  </si>
  <si>
    <t>Đường Vũ Thê Lang (từ đường Trần Phú đến cổng Trung tâm Chính trị thành phố)</t>
  </si>
  <si>
    <t>Đường Vũ Thê Lang (đoạn từ giáp cổng Trung tâm Chính trị thành phố đến hết địa phận phường Tân Dân)</t>
  </si>
  <si>
    <r>
      <t xml:space="preserve">Đường 13m khu phố Tân Tiến và Tân Xuân nối từ đường Tân Bình sang đường Nguyễn Tất Thành </t>
    </r>
    <r>
      <rPr>
        <b/>
        <sz val="10"/>
        <rFont val="Times New Roman"/>
        <family val="1"/>
      </rPr>
      <t>đổi thành</t>
    </r>
    <r>
      <rPr>
        <sz val="10"/>
        <rFont val="Times New Roman"/>
        <family val="1"/>
      </rPr>
      <t xml:space="preserve"> Phố Đặng Minh Khiêm, phố Văn Cao, phố Đỗ Nhuận, phố Tản Đà</t>
    </r>
  </si>
  <si>
    <r>
      <t>. Băng 2 khu tổ 2 từ nhà ô Xuân đến nhà ô Khoa Trực</t>
    </r>
    <r>
      <rPr>
        <b/>
        <sz val="10"/>
        <rFont val="Times New Roman"/>
        <family val="1"/>
      </rPr>
      <t xml:space="preserve"> đổi thành</t>
    </r>
    <r>
      <rPr>
        <sz val="10"/>
        <rFont val="Times New Roman"/>
        <family val="1"/>
      </rPr>
      <t xml:space="preserve"> Ngõ 71 - đường Trần Phú</t>
    </r>
  </si>
  <si>
    <t>. Đoạn từ điểm giao giữa đường Trần Phú với đường Châu Phong (CA tỉnh) đến khu hồ của Đài Truyền hình tỉnh (phố Thiều Hoa)</t>
  </si>
  <si>
    <r>
      <t>. Đoạn từ cổng Đài Truyền hình tỉnh đến giáp nhà ông Thạch đường Tân Đức cũ (</t>
    </r>
    <r>
      <rPr>
        <b/>
        <sz val="10"/>
        <rFont val="Times New Roman"/>
        <family val="1"/>
      </rPr>
      <t>đổi thành</t>
    </r>
    <r>
      <rPr>
        <sz val="10"/>
        <rFont val="Times New Roman"/>
        <family val="1"/>
      </rPr>
      <t xml:space="preserve"> Phố Thiều Hoa)</t>
    </r>
  </si>
  <si>
    <t>. Phố Đồi Giàm (đường Tân Việt cũ) từ tiếp giáp đường Trần Phú đến Tiểu đoàn 2 Lữ 297 (đã gộp đoạn từ Tân Việt đến nhà ông Hùng tổ 5)</t>
  </si>
  <si>
    <t>. Các tuyến đường trong khu Đè Then - Cửa Đình</t>
  </si>
  <si>
    <r>
      <t xml:space="preserve">Từ giáp đường Châu Phong đến hết Trường dạy nghề (đồi Cây Mốc và đồi Gò a) </t>
    </r>
    <r>
      <rPr>
        <b/>
        <sz val="10"/>
        <rFont val="Times New Roman"/>
        <family val="1"/>
      </rPr>
      <t>đổi thành</t>
    </r>
    <r>
      <rPr>
        <sz val="10"/>
        <rFont val="Times New Roman"/>
        <family val="1"/>
      </rPr>
      <t xml:space="preserve"> Từ giáp đường Châu Phong đến hết Trường dạy nghề (đồi Cây Mốc và đồi Gò Giữa)</t>
    </r>
  </si>
  <si>
    <t>. Đoạn đường ngõ 112</t>
  </si>
  <si>
    <t xml:space="preserve"> . Khu QH giao đất tự xây khu 12 (Dộc con sâu)</t>
  </si>
  <si>
    <t>Đồng Trằm Thu</t>
  </si>
  <si>
    <t>Đất đồng Đè Sòi, Cây Nhãn, Hủng Vạn</t>
  </si>
  <si>
    <t>Khu 1 (tách thành hai khu: Khu 1A và Khu 1B)</t>
  </si>
  <si>
    <t>. Đất ở còn lại</t>
  </si>
  <si>
    <t>Khu 4 (tách thành hai khu: Khu 4A, và khu 4B)</t>
  </si>
  <si>
    <t>Khu 4A</t>
  </si>
  <si>
    <t xml:space="preserve">   . Đoạn từ đường Hùng Vương đến nhà ông Tính</t>
  </si>
  <si>
    <t>. Từ đường Hùng Vương đi qua đường sắt vào cổng Nhà máy xay cũ</t>
  </si>
  <si>
    <t>III</t>
  </si>
  <si>
    <t>IV</t>
  </si>
  <si>
    <t>V</t>
  </si>
  <si>
    <t xml:space="preserve">                     TÊN KCN, CCN                     </t>
  </si>
  <si>
    <t>. Đoạn từ cổng Trung tâm Giáo dục thường xuyên qua Đè Thàng và đến đường Tiên Dung</t>
  </si>
  <si>
    <t>. Tổ 14B đến đường Lạc Long Quân ( đường Sông Thao cũ)</t>
  </si>
  <si>
    <t>. Đoạn từ phố Phan Chu Trinh đến Trường cấp 3 Việt Trì</t>
  </si>
  <si>
    <t xml:space="preserve">Phố Phan Chu Trinh (đường Phan Chu Trinh cũ) và các ngõ </t>
  </si>
  <si>
    <t>Khu Tân Bình</t>
  </si>
  <si>
    <t>Khu phố Tân An (Mới)</t>
  </si>
  <si>
    <t>Khu phố Tân Thuận</t>
  </si>
  <si>
    <t>Đường Văn Miếu - Vinh Tiền</t>
  </si>
  <si>
    <t>. Đoạn từ đường Hùng Vương (điểm đối diện Cty Ong) vào đến đường ven ao cá Dệt</t>
  </si>
  <si>
    <t>. Đường tiếp giáp đường Nguyệt Cư qua nhà ông Đích đến giáp phường Minh Nông</t>
  </si>
  <si>
    <t>. Đất các khu còn lại gồm khu: 5, 9, 10, 11, 12</t>
  </si>
  <si>
    <t xml:space="preserve"> Từ nhà văn hoá khu 10 đến dốc Gò Thờ</t>
  </si>
  <si>
    <t>XÃ HÙNG LÔ</t>
  </si>
  <si>
    <t>Khu vực 1:</t>
  </si>
  <si>
    <t>. Đoạn từ đường Hùng Vương qua Bưu điện Nông Trang vào khu 1A (đến đường ngang sau rạp Hoà Phong)</t>
  </si>
  <si>
    <t>. Đoạn từ đường Hùng Vương qua UBND phường Nông Trang vào khu 1A</t>
  </si>
  <si>
    <t>. Đường từ đường Hùng Vương qua cổng Cty Ong vào khu 1A đến đường ra đình Nông Trang</t>
  </si>
  <si>
    <t>Đất hai bên đường giáp ranh từ Hoàng Xá đến ngã ba Hầm đến cầu Tròi xã Trung Thịnh, hết địa phận xã Trung Thịnh (giáp xã Đồng Luận)</t>
  </si>
  <si>
    <t>Đất hai bên đường thuộc thị trấn Thanh Thủy từ giáp xã Tân Phương đến giáp xã Bảo Yên (Đường liên xã Đào Xá đi Hoàng Xá mới mở)</t>
  </si>
  <si>
    <t>Hệ số</t>
  </si>
  <si>
    <r>
      <t xml:space="preserve">                                                                                                                                  Đơn vị: đồng/m</t>
    </r>
    <r>
      <rPr>
        <i/>
        <vertAlign val="superscript"/>
        <sz val="11"/>
        <rFont val="Times New Roman"/>
        <family val="1"/>
      </rPr>
      <t>2</t>
    </r>
  </si>
  <si>
    <t>Đất hai bên đường các trục đường quy hoạch 3m đến dưới 5m</t>
  </si>
  <si>
    <t>Các trục đường quy hoạch</t>
  </si>
  <si>
    <t>Khu vực quy hoạch(Khu vực đất bãi)</t>
  </si>
  <si>
    <t>. Trục đường quy hoạch từ 6m trở lên</t>
  </si>
  <si>
    <t>. Trục đường từ 5m đến dưới 6m</t>
  </si>
  <si>
    <t>. Trục đường từ 3 đến dưới 5m</t>
  </si>
  <si>
    <t>Khu vực quy hoạch(Khu vực đất đồi)</t>
  </si>
  <si>
    <t>Khu dân cư còn lại</t>
  </si>
  <si>
    <t>Khu vực đất đồi</t>
  </si>
  <si>
    <t>Khu vực đất Bãi</t>
  </si>
  <si>
    <t xml:space="preserve">Các trục đường </t>
  </si>
  <si>
    <t>Đoạn từ nhà ông Truy đến đường rẽ đi Đức Thái</t>
  </si>
  <si>
    <t>Đoạn từ đường rẽ đi Đức Thái đến giáp xã Minh Lương</t>
  </si>
  <si>
    <t>Đất hai bên đường QL70 thuộc xã Ngọc Quan</t>
  </si>
  <si>
    <t>Đoạn từ chợ mới đến đường rẽ nhà ông Quý</t>
  </si>
  <si>
    <t>Đoạn từ đường rẽ vào nhà ông Quý đến đường rẽ dự án chè</t>
  </si>
  <si>
    <t>Đoạn từ đường rẽ dự án chè đến giáp xã Tây Cốc</t>
  </si>
  <si>
    <t>Đoạn từ chợ mới đến giáp thị trấn Đoan Hùng</t>
  </si>
  <si>
    <t>Đất hai bên đường QL70 thuộc xã Quế Lâm</t>
  </si>
  <si>
    <t>. Trục phố Trần Nhật Duật ( đường Trần Nhật Duật cũ)</t>
  </si>
  <si>
    <r>
      <t xml:space="preserve">Đất hai bên đường thuận lợi về giao thông (khu 1, 2, 3, 4) </t>
    </r>
    <r>
      <rPr>
        <b/>
        <sz val="10"/>
        <rFont val="Times New Roman"/>
        <family val="1"/>
      </rPr>
      <t>đổi thành</t>
    </r>
    <r>
      <rPr>
        <sz val="10"/>
        <rFont val="Times New Roman"/>
        <family val="1"/>
      </rPr>
      <t xml:space="preserve"> Đất hai bên đường thuận lợi về giao thông (khu 1, 2, 3, 4, 5, 6, 7, 8)</t>
    </r>
  </si>
  <si>
    <r>
      <t xml:space="preserve">Đất các khu vực còn lại và hạ tầng 3-4 </t>
    </r>
    <r>
      <rPr>
        <b/>
        <sz val="10"/>
        <rFont val="Times New Roman"/>
        <family val="1"/>
      </rPr>
      <t>đổi thành</t>
    </r>
    <r>
      <rPr>
        <sz val="10"/>
        <rFont val="Times New Roman"/>
        <family val="1"/>
      </rPr>
      <t xml:space="preserve"> Đất các khu vực còn lại</t>
    </r>
  </si>
  <si>
    <r>
      <t xml:space="preserve">. Từ tiếp giáp đường Hùng Vương (cổng Công ty xuất nhập khẩu) đến ngã 3 Đài truyền thanh Việt Trì cũ </t>
    </r>
    <r>
      <rPr>
        <b/>
        <sz val="10"/>
        <rFont val="Times New Roman"/>
        <family val="1"/>
      </rPr>
      <t xml:space="preserve">đổi thành </t>
    </r>
    <r>
      <rPr>
        <sz val="10"/>
        <rFont val="Times New Roman"/>
        <family val="1"/>
      </rPr>
      <t>Từ tiếp giáp đường Hùng Vương (cổng Công ty xuất nhập khẩu) đến ngã 3 Đài truyền thanh Việt Trì cũ</t>
    </r>
  </si>
  <si>
    <r>
      <t xml:space="preserve">. Các hộ còn lại khu tái định cư Đồng đầm </t>
    </r>
    <r>
      <rPr>
        <b/>
        <sz val="10"/>
        <rFont val="Times New Roman"/>
        <family val="1"/>
      </rPr>
      <t xml:space="preserve">đổi thành </t>
    </r>
    <r>
      <rPr>
        <sz val="10"/>
        <rFont val="Times New Roman"/>
        <family val="1"/>
      </rPr>
      <t>Khu tái định cư Đồng Đầm</t>
    </r>
  </si>
  <si>
    <t>Đất hai bên đường từ đường rẽ vào UBND xã Tề Lễ đến tiếp giáp huyện lộ số 72</t>
  </si>
  <si>
    <t>Đường huyện số 76 ( Hương Nộn - Dị Nậu).</t>
  </si>
  <si>
    <t>Đường huyện số 77 (Đá cú Hưng Hoá đến quán ông Hồng xã Dị Nậu)</t>
  </si>
  <si>
    <t>VIII</t>
  </si>
  <si>
    <t>Phố Hà Chương (Đường Hà Huy Tập cũ)</t>
  </si>
  <si>
    <t>Đất khu đồi địa chất - khu Hương Trầm</t>
  </si>
  <si>
    <t>Đất khu vực Rừng Cấm - khu Hương Trầm</t>
  </si>
  <si>
    <t>Đường từ nhà ông Tiến Tú đến nhà bà Thu khu I</t>
  </si>
  <si>
    <t>Đường từ chợ Dầu (giáp đường Trần Phú) đến đồi Sau Sau</t>
  </si>
  <si>
    <t>Đường trong khu tái định cư Trung tâm thể thao</t>
  </si>
  <si>
    <t>Khu đồi Rừng Làng (khu Quế Trạo)</t>
  </si>
  <si>
    <t>Đường từ đình Hương Trầm đến nhà ông Hân (tách đường từ đình Hương Trầm đi Hoà Phong (Nông Trang)</t>
  </si>
  <si>
    <t>Đường  từ  nhà  ông Hân đến giáp phường Nông Trang (Đường từ đình Hương Trầm đi Hoà Phong (Nông Trang)</t>
  </si>
  <si>
    <t>Đoạn từ đường Trần Phú - bà Phụng (Tổ 22 khu III)</t>
  </si>
  <si>
    <t>Đoạn từ đê sông Lô (khu II ) - ông Lợi Quế Trạo</t>
  </si>
  <si>
    <t>Đường Lê Đồng (từ NM đóng tàu - đê Mai Thọ)</t>
  </si>
  <si>
    <t>Đường bao quanh tổ 6 khu Bảo Đà</t>
  </si>
  <si>
    <t>Khu vực nhà vườn đồi Ong Vang</t>
  </si>
  <si>
    <t>Đất xóm Hóc Tha (tổ 3B - khu Hương Trầm)</t>
  </si>
  <si>
    <t>Đất tổ 19 khu phố II</t>
  </si>
  <si>
    <t>Đường từ nhà ông Hùng tổ 6 đến cống Gò Gianh (giáp đường Hoà Phong kéo dài)</t>
  </si>
  <si>
    <t>Đất trong khu gia đình Đoàn nghệ thuật Chèo Phú Thọ</t>
  </si>
  <si>
    <t>Đường Đồng Lạc Ngàn giáp phường Tân Dân</t>
  </si>
  <si>
    <t xml:space="preserve">Ngõ 7 từ nhà ông Niên đến nhà ông Kiên </t>
  </si>
  <si>
    <t>Đất hai bên mặt tiền đường Nguyễn Du</t>
  </si>
  <si>
    <t>Ngõ tổ 8 Nguyễn Trãi</t>
  </si>
  <si>
    <t>Ngõ Lương Thực</t>
  </si>
  <si>
    <t>Từ cổng nhà ông Thêm đến giáp đất ông Bồng</t>
  </si>
  <si>
    <t>Khu phố Tiền Phong</t>
  </si>
  <si>
    <t>. Từ đường Hùng Vương vào đến đè Moi</t>
  </si>
  <si>
    <t>. Các ngõ còn lại</t>
  </si>
  <si>
    <t>Khu phố Thọ Mai</t>
  </si>
  <si>
    <t>. Đoạn từ Trường Chính trị đến đường Tiên Dung</t>
  </si>
  <si>
    <t>. Các đường qui hoạch (UBKH - Thanh tra Nhà nước)</t>
  </si>
  <si>
    <t>. Đường vào nhà văn hoá Thọ Mai cũ</t>
  </si>
  <si>
    <t>Khu phố Gát</t>
  </si>
  <si>
    <t>XÃ PHÚC KHÁNH</t>
  </si>
  <si>
    <t>XÃ ĐỒNG THỊNH</t>
  </si>
  <si>
    <t>. Đoạn đường các ngõ 81, 113, 117,  284, 316 và 354</t>
  </si>
  <si>
    <t>. Đoạn ngõ 133</t>
  </si>
  <si>
    <t>. Đoạn đường các ngõ  52, 60, 23 và ngõ 53</t>
  </si>
  <si>
    <t>. Ngõ 75 - Phố Lê Quý Đôn (Khu ao Hóc Vải) đổi thành ngõ 78</t>
  </si>
  <si>
    <t>. Đoạn đường ngõ 254</t>
  </si>
  <si>
    <t>. Đoạn ngõ 126 chia thành hai đoạn</t>
  </si>
  <si>
    <t>Các đường khác</t>
  </si>
  <si>
    <t>Đất hai bên đường từ ngã ba tỉnh lộ 317 (nhà ông Sâm) đến giáp địa phận xã Sơn Thủy</t>
  </si>
  <si>
    <t>Đất hai bên đường từ giáp nhà ông Phụ đến hết chợ Bến thôn Thủy Trạm (chợ Đón)</t>
  </si>
  <si>
    <t>Đất hai bên đường rẽ từ đường 317 đến đường rẽ ra nhà ông Huấn khu 1 xã Đồng Luận đến hết địa phận xã Đồng Luận (giáp xã Trung Nghĩa)</t>
  </si>
  <si>
    <t>Đất hai bên đường từ giáp xã Trung Nghĩa đến điểm nối vào đường tỉnh 317B thuộc xã Phượng Mao</t>
  </si>
  <si>
    <t xml:space="preserve">   . Ngõ 02 - Phố Đỗ Nhuận, ngách 32/21 - phố Hàn Thuyên, ngõ 36 - phố Văn Cao</t>
  </si>
  <si>
    <t>. Ngõ 04 - phố Tản Đà</t>
  </si>
  <si>
    <t>. Đoạn từ nhà ông Hậu đến hết nhà ông Tần</t>
  </si>
  <si>
    <t>Đất nằm hai bên đường liên thôn gồm các xóm: Xóm Cạn, Dọc, Nhổi, Quét, Vừn, Cốc, Bư</t>
  </si>
  <si>
    <t>XÃ THƯỢNG CỬU</t>
  </si>
  <si>
    <t>. Từ đường Hùng Vương qua sau Ngân hàng, Kho bạc đến đường sắt</t>
  </si>
  <si>
    <t>Đường Lê Quý Đôn</t>
  </si>
  <si>
    <t>. Từ đường Hùng Vương đến giao với phố Hà Liễu</t>
  </si>
  <si>
    <t>. Từ điểm giao phố Hà Liễu đến đường sắt</t>
  </si>
  <si>
    <t>Phố Hà Bổng (Đường Kim Đồng cũ )</t>
  </si>
  <si>
    <t>. Từ đường Hùng Vương đến đường Lê Quí Đôn</t>
  </si>
  <si>
    <t>Đoạn đường từ đường Trần Phú đến hết trụ sở UBND phường Dữu Lâu (đường Đè Sòi)</t>
  </si>
  <si>
    <t>Đất hai bên đường Văn Lang  (đường Quốc lộ 2 cũ)</t>
  </si>
  <si>
    <t>Đất hai bên đường Lạc Hồng (đường Quốc lộ 32C cũ):</t>
  </si>
  <si>
    <t>. Đất các khu vực còn lại khác</t>
  </si>
  <si>
    <t>.Từ khu đấu giá Đồi cây Đa đến đường Lạc Hồng (giáp nhà ông Đào Anh Tuấn)</t>
  </si>
  <si>
    <t>. Đất hai bên đường từ giáp đường Lạc Hồng vào cổng Nhà máy ắc quy</t>
  </si>
  <si>
    <t>Đất hai bên đường huyện lộ từ Hiền Đa đi Văn Khúc:</t>
  </si>
  <si>
    <t>Ngõ từ sau chùa Linh Quang đi Múc Mả đến hết nhà ông Chiến + ông Hoàn</t>
  </si>
  <si>
    <t>Ngõ từ nhà ông Ninh + bà Thọ + ông Hải Được đến hết nhà Chức Hiền</t>
  </si>
  <si>
    <t>Đất 2 bên đường từ rẽ liệt sỹ đi Đồng Đằm và từ bà Giếng đi Đồng Đằm</t>
  </si>
  <si>
    <t>Đất 2 bên đường từ nhà ông Cảnh Đồng Cốc đi đồng Đằm</t>
  </si>
  <si>
    <t>XÃ HƯƠNG CẦN</t>
  </si>
  <si>
    <t>Từ hộ Ông Hùng đến hộ ông Hưởng khu Xén</t>
  </si>
  <si>
    <t>Từ hộ Ông Thắng đến hộ Bà Hoa xóm Tân Hương</t>
  </si>
  <si>
    <t>Đất hai bên đường huyện lộ P7 từ giáp đường 320 đến địa phận xã Xuân Lũng</t>
  </si>
  <si>
    <t>Đất hai bên đường từ giáp chân đê Sông Hồng đến hết sân vận động (khu 4)</t>
  </si>
  <si>
    <t>Đất hai bên đường từ giáp chân đê Sông Hồng (nhà ông Loan) đến tiếp giáp đường ống (xã Hà Thạch)</t>
  </si>
  <si>
    <t xml:space="preserve"> Đất 2 bên đường Văn Miếu, Khả Cửu, Thượng Cửu</t>
  </si>
  <si>
    <t>Đoạn từ giáp xã Khả Cửu đến giáp nhà ông Son</t>
  </si>
  <si>
    <t>Đoạn từ nhà ông Son đến hết nhà ông Dũng (UB cũ)</t>
  </si>
  <si>
    <t>XÃ TÂN LẬP</t>
  </si>
  <si>
    <t>Đường Văn Miếu - Hương Cần (tỉnh lộ 316 D cũ)</t>
  </si>
  <si>
    <t>Đất hai bên đường huyện lộ P4 Phú Lộc - Trung Giáp - Tiên Phú đoạn từ giáp Quốc Lộ II đến hết nhà ông Nguyễn Văn Xuân, khu 8, xã Phú Lộc</t>
  </si>
  <si>
    <t>Đất hai bên đường huyện lộ P4 Phú Lộc - Trung Giáp - Tiên Phú đoạn từ giáp nhà ông Nguyễn Văn Xuân đến hết địa phận xã Phú Lộc</t>
  </si>
  <si>
    <t>Đất 2 bên đường từ xã Y Sơn giáp Thị trấn Hạ Hòa đến giáp nhà ông Gấm, khu 4, xã Y Sơn</t>
  </si>
  <si>
    <t>Đất 2 bên đường từ nhà ông Gấm, khu 4, xã Y Sơn đến hết địa phận xã Y Sơn</t>
  </si>
  <si>
    <t>Đất hai bên đường từ cầu Dát đến chân dốc ngã 3 gặp đường tỉnh lộ 316 (Bưu điện Văn hóa xã Tân Phương)</t>
  </si>
  <si>
    <t xml:space="preserve"> Đất 2 bên đường khu trung tâm : Từ cầu Đen đến giáp xã Giáp Lai</t>
  </si>
  <si>
    <t xml:space="preserve">Đất 2 bên đường còn lại </t>
  </si>
  <si>
    <t>Đất 2 bên đường liên xã ngoài khu vực đã tính ở trên</t>
  </si>
  <si>
    <t>Từ đường Đồng Cả đi Khu Đình đi tỉnh lộ 316 ( Giáp  trạm y tế)</t>
  </si>
  <si>
    <t>Đất khu dân cư nông thôn còn lại</t>
  </si>
  <si>
    <t>XÃ ĐỊCH QUẢ</t>
  </si>
  <si>
    <t>Đất  hai bên mặt tiền đoạn từ giáp xã Phú Lộc đến nhà Bà Hiền Ngãi</t>
  </si>
  <si>
    <t>Đất 2 bên mặt tiền đoạn từ Cầu Khấc khu 4 đến nhà Bà Hà khu 13</t>
  </si>
  <si>
    <t>Đường 35m (đường Hùng Vương)</t>
  </si>
  <si>
    <t>Đất 2 bên đường từ  ngã ba đường rẽ đi UBND xã Bằng Giã đến cống Ngòi Khuân, xã Bằng Giã</t>
  </si>
  <si>
    <t>Đất 2 bên đường từ  giáp cống Ngòi Khuân, xã Bằng Giã đến hết xã Vô Tranh</t>
  </si>
  <si>
    <t>Đất 2 bên đường từ giáp cổng bà Hợi khu 5 xã Xuân Áng đến nhà ông Tuấn Mùi, xã Xuân Áng</t>
  </si>
  <si>
    <t xml:space="preserve"> Đất 2 bên đường từ giáp nhà ông Tuấn Mùi xã Xuân Áng đến Trại Tân Lập </t>
  </si>
  <si>
    <t>Đất của Công ty Cổ phần bao bì Supe</t>
  </si>
  <si>
    <t>Đất của Công ty Cổ phần cơ khí Supe</t>
  </si>
  <si>
    <t>Đoạn từ ngã tư 27/7 đến cầu Trắng</t>
  </si>
  <si>
    <t>Từ Cầu Trắng đến cổng Chi nhánh điện</t>
  </si>
  <si>
    <t>Đất hai bên đường QL 32C từ hết đất nhà bà Toản đến hết nhà ông Trực xã Tứ Mỹ</t>
  </si>
  <si>
    <t>Đất hai bên đường QL 32C từ hết đất nhà ông Trực đến hết nhà ông Tờ xã Tứ Mỹ</t>
  </si>
  <si>
    <t>Đất hai bên đường QL 32C từ hết đất nhà ông Tờ đến hết đất nhà ông Đạt xã Tứ Mỹ</t>
  </si>
  <si>
    <t xml:space="preserve">Đất hai bên đường QL 32C từ hết đất nhà ông Đạt đến cầu Tứ Mỹ </t>
  </si>
  <si>
    <t>Đất hai bên đường từ hết đất nhà ông Hiện đến hết đập Trổ Lội.</t>
  </si>
  <si>
    <t>Đất hai bên đường từ hết đất nhà bà Kiên, khu 4 đến đường rẽ vào UBND xã Tề Lễ</t>
  </si>
  <si>
    <t>Đất hai bên đường nối huyện lộ số 316 G (khu vực cổng đình) đến điểm nối huyện lộ số 316 G khu vực đất ông Thủy (khu 2)</t>
  </si>
  <si>
    <t>Đất hai bên đường tỉnh lộ 316:</t>
  </si>
  <si>
    <t>Đất các khu dân cư còn lại</t>
  </si>
  <si>
    <t>Đất hai bên đường QL2 thuộc xã Yên Kiện</t>
  </si>
  <si>
    <t>Đoạn từ Cầu Sắt đến hết chợ Yên Kiện</t>
  </si>
  <si>
    <t>. Đường nhà ông Tuấn tổ 3 đến nhà ông Thọ (từ số nhà 02 đến hết số nhà 14)</t>
  </si>
  <si>
    <t>. Đường 11 m phía sau nhà ông Bắc đến nhà ông Ngọc tổ 2</t>
  </si>
  <si>
    <t>ĐẤT THƯƠNG MẠI, DỊCH VỤ TẠI ĐÔ THỊ ĐƯỢC TÍNH BẰNG 80% GIÁ ĐẤT Ở TẠI ĐÔ THỊ KHU VỰCLIỀN KỀ</t>
  </si>
  <si>
    <t>Đất 2 bên đường QL 70 B từ ngã ba dốc ông Thành đến Cầu Hạ Hòa</t>
  </si>
  <si>
    <t xml:space="preserve">ĐẤT SẢN XUẤT, KINH DOANH PHI NÔNG NGHIỆP KHÔNG PHẢI LÀ ĐẤT THƯƠNG MẠI, DỊCH VỤ TẠI ĐÔ THỊ ĐƯỢC TÍNH BẰNG 60% GIÁ ĐẤT Ở TẠI ĐÔ THỊ KHU VỰCLIỀN KỀ </t>
  </si>
  <si>
    <t>. Đường vòng quanh khu hồ sinh thái</t>
  </si>
  <si>
    <t>. Các tuyến đường khu Đồng Rau</t>
  </si>
  <si>
    <t>Có 18 tuyến bổ sung</t>
  </si>
  <si>
    <t>Có 14 tách đoạn</t>
  </si>
  <si>
    <t>Có 266 vị trí tăng giá; Có 01 vị trí giữ nguyên giá (xã Ninh Dân). Tăng cao nhất là 400% (01 vị trí). Có tất cả 267 vị trí. Tăng thấp nhất là 29% (01 vị trí)</t>
  </si>
  <si>
    <t>Cao nhất đô thị: 5.400.000</t>
  </si>
  <si>
    <t>Thấp nhất đô thị: 300.000</t>
  </si>
  <si>
    <t>100% tuyến đường đều tăng giá.</t>
  </si>
  <si>
    <t>Đất cụm công nghiệp làng nghề Sóc Đăng giữ nguyên mức giá</t>
  </si>
  <si>
    <t>Bổ sung 01 tuyến (TT Đoan Hùng)</t>
  </si>
  <si>
    <t xml:space="preserve">Đất hai bên đường liên xã </t>
  </si>
  <si>
    <t>Từ hộ Ông Sơn đến hộ ông Bảy</t>
  </si>
  <si>
    <t>Từ hộ Ông Thành đến hộ Dốc Chu Biên</t>
  </si>
  <si>
    <t>Từ hộ Ông Chung đến hộ ông Quây</t>
  </si>
  <si>
    <t>Đất khu tập trung dân cư nông thôn gồm các xóm: Xóm Mít, Mận, Chủng, Nưa Thượng</t>
  </si>
  <si>
    <t>Đất các thôn bản vùng sâu: xóm Chẹn</t>
  </si>
  <si>
    <t>XÃ TÂN MINH</t>
  </si>
  <si>
    <t>Đất 2 bên đường từ giáp ngã 3 chợ Hiền Lương đến nhà ông Ngữ xã Hiền Lương</t>
  </si>
  <si>
    <t>Đất 2 bên đường từ giáp nhà ông Ngữ đến giáp xã Quân Khê</t>
  </si>
  <si>
    <t>Đất 2 bên đường từ giáp xã Hiền Lương đến nhà ông Bình (Doanh), xã Quân Khê</t>
  </si>
  <si>
    <t>Đất hai bên đường từ giáp ngã 3 đường rẽ đi Ao Trời - Suối Tiên đến Cầu Cây Kéo, xã Quân Khê</t>
  </si>
  <si>
    <t>Đất hai bên đường từ cầu Cây Kéo đến Ao Trời - Suối Tiên, xã Quân Khê</t>
  </si>
  <si>
    <t>Đất hai bên đường từ giáp nhà bà Ngọc (Thái) đến hết địa địa bàn xã Đan Hà</t>
  </si>
  <si>
    <t>Đất hai bên đường từ giáp xã Đan Thượng đến hết địa phận xã Liên Phương</t>
  </si>
  <si>
    <t>Đất 2 bên đường từ giáp nhà bà Hợi khu 5 xã Xuân Áng, đến ngã ba Quân Khê (đường rẽ Ao Trời - Suối tiến)</t>
  </si>
  <si>
    <t>Đất 2 bên đường từ giáp Quốc lộ 32C đến Chổ Cầu đường rẽ đi UBND xã Minh Côi</t>
  </si>
  <si>
    <t>Đất trung tâm xã (đất 2 bên đường cách trụ sở UBND các xã 500 m về hai bên) và đất ven 2 bên đường huyện còn lại</t>
  </si>
  <si>
    <t>Đất hai bên đường nhánh khu dân cư  còn lại</t>
  </si>
  <si>
    <t>Đất hai bên đường từ ngã tư xóm Táo (nhà ông Minh Xuân) đến hết trạm bơm tiêu</t>
  </si>
  <si>
    <t>Đất hai bên đường từ giáp trạm bơm tiêu đến chân đồi Ô rô (khu 1 - 2, thị trấn Thanh Thủy)</t>
  </si>
  <si>
    <t>Đất hai bên đường từ giáp đường bê tông xi măng rẽ đi Chùa Phương Lâm đến hết cổng Ngân hàng NN &amp; PTNT huyện</t>
  </si>
  <si>
    <t>Đất hai ven đường đoạn từ giáp xã Kiệt Sơn (Đỉnh Dốc Tre) đến đầu Tràn Vẻ</t>
  </si>
  <si>
    <t>Đất hai ven đường đoạn từ nhà ông Chinh khu Vường 2 đến giáp xã Đồng Sơn.</t>
  </si>
  <si>
    <t>Đất hai ven đường từ nhà ông Nhiệt khu Vường 1 đến nhà ông Bằn khu Đoàn</t>
  </si>
  <si>
    <t>Đất hai ven đường Tỉnh lộ</t>
  </si>
  <si>
    <t>Khu vực chợ: Đoạn từ nhà ông Thái đến nhà ông Vỹ; Từ nhà ông Sềng đến nhà ông Vỹ; Từ nhà ông Thái đến nhà bà Hiến; Từ nhà ông Dũng đến nhà ông Vì.</t>
  </si>
  <si>
    <t>Đất hai bên đường trong khu dân cư khu vực Nhà Đồi</t>
  </si>
  <si>
    <t>Đất hai bên đường từ Trụ sở UBND xã đến giáp Chợ Miếu</t>
  </si>
  <si>
    <t>Đất hai bên đường từ nhà ông Nhung Liên (khu 2) đến giáp ngã tư ông Huy Đào</t>
  </si>
  <si>
    <t>Đất 2 bên đường từ Quỹ tín dụng nhân dân xã Thạch Sơn đến giáp đê Sông Hồng</t>
  </si>
  <si>
    <t>Đoạn từ giáp chợ Miếu đến hết Đồng Bô (khu 7)</t>
  </si>
  <si>
    <t>Đất hai bên đường từ giáp nhà ông Quỳnh Hàm đến nhà ông Tần Tiện (khu 2)</t>
  </si>
  <si>
    <t>Đất hai bên đường từ giáp nhà ông Long đến hết nhà ông Sang Công (khu 13)</t>
  </si>
  <si>
    <t>Đất ven đường QL 32C thuộc xã Tình Cương</t>
  </si>
  <si>
    <t>Đất ven đường QL 32C thuộc xã Hiền Đa</t>
  </si>
  <si>
    <t>. Đoạn từ tiếp giáp xã Cát Trù đến hết nhà ông Bẩy Lý</t>
  </si>
  <si>
    <t>. Đoạn từ giáp nhà ông Bẩy Lý đến tiêp giáp xã Tình Cương</t>
  </si>
  <si>
    <t>Đất ven đường QL 32C thuộc xã Cát Trù</t>
  </si>
  <si>
    <t>. Đoạn từ tiếp giáp xã Hiền Đa đến hết ngã ba đê quai</t>
  </si>
  <si>
    <t>. Đoạn từ  giáp ngã ba đê quai đến tiếp giáp xã Điêu Lương</t>
  </si>
  <si>
    <t>Đất ven đường QL 32C thuộc xã Điêu Lương</t>
  </si>
  <si>
    <t>Đất ven đường QL 32C thuộc xã Đồng Lương</t>
  </si>
  <si>
    <t xml:space="preserve">. Đoạn từ Cống 3 cửa đến hết Cây Đa </t>
  </si>
  <si>
    <t xml:space="preserve">. Các vị trí còn lại </t>
  </si>
  <si>
    <t>Các vị trí thuộc QL 32C cũ</t>
  </si>
  <si>
    <t>. Đoạn thuộc xã Phú Khê</t>
  </si>
  <si>
    <t>. Đoạn thuộc xã Yên Tập, xã Phú Lạc</t>
  </si>
  <si>
    <t>. Đoạn thuộc xã Đồng Lương</t>
  </si>
  <si>
    <t>Đất ao hồ, thùng đào ven đường QL 32C của xã Tuy Lộc và Tình Cương</t>
  </si>
  <si>
    <t>Đất ven đường tỉnh lộ 313 thuộc xã Thanh Nga</t>
  </si>
  <si>
    <t>Đất ven đường tỉnh lộ 313 thuộc xã Xương Thịnh</t>
  </si>
  <si>
    <t>Đất ven đường tỉnh lộ 313 thuộc xã Sơn Tình</t>
  </si>
  <si>
    <t>Đất ven đường tỉnh lộ 313 thuộc xã Hương Lung</t>
  </si>
  <si>
    <t>. Đoạn từ nhà ông Trung Loan đến hết trạm biến áp 35Kv thuộc xã Sơn Tình</t>
  </si>
  <si>
    <t>. Đoạn từ nhà nghỉ Hải Đăng đến hết nhà ông Mỹ Thêm</t>
  </si>
  <si>
    <t>Đoạn từ giáp nhà ông Khải Dung đến hết chợ mới xã Phương Xá</t>
  </si>
  <si>
    <t>Các vị trí còn lại thuộc xã Phương Xá</t>
  </si>
  <si>
    <t>Đoạn thuộc xã Đồng Cam</t>
  </si>
  <si>
    <t xml:space="preserve">Đoạn thuộc xã Văn Bán (từ nhà ông Dũng Thu đến hết nhà ông Thủy Đoàn) </t>
  </si>
  <si>
    <t>Đoạn từ ngã ba Chợ Vực đến hết ngã ba kho gạo cũ thuộc xã Đồng Lương</t>
  </si>
  <si>
    <t>Ngã ba xí nghiệp chè Vạn Thắng (đoạn từ nhà ông Tình Duyên đến hết nhà bà Mai Bính)</t>
  </si>
  <si>
    <t>Đoạn từ nhà ông Thản Hiền đến hết nhà ông Tăng Nga thuộc xã Tạ Xá</t>
  </si>
  <si>
    <t xml:space="preserve">Đoạn từ ngã ba trung tâm xã Cấp Dẫn đến hết nhà ông Trường Phượng thuộc xã Văn Bán </t>
  </si>
  <si>
    <t>Đất hai bên đường Rặng Nhãn thuộc xã Sai Nga:</t>
  </si>
  <si>
    <t>. Đoạn từ ngã ba sau nhà ông Mỹ Ngà qua UBND xã đến nghĩa trang liệt sỹ</t>
  </si>
  <si>
    <t>. Các vị trí còn lại của đường Rặng Nhãn</t>
  </si>
  <si>
    <t>Đất hai bên đường đê quai thuộc xã Cát Trù, Điêu Lương</t>
  </si>
  <si>
    <t>. Đoạn thuộc xã Cát Trù</t>
  </si>
  <si>
    <t>. Đoạn thuộc xã Điêu Lương</t>
  </si>
  <si>
    <t>Đất hai bên đường đê hữu Ngòi Cỏ thuộc xã Điêu Lương</t>
  </si>
  <si>
    <t>Từ đầu cầu Lương Nha đến nhà Ông Hoạch xóm Lạc Song</t>
  </si>
  <si>
    <t>Đường liên xã</t>
  </si>
  <si>
    <t>Đoạn từ nhà ông Hải Liên đến nhà ông Hoan (xóm Liệm)</t>
  </si>
  <si>
    <t xml:space="preserve">Đoạn từ UBND xã Chu Hoá đi xã Hy Cương </t>
  </si>
  <si>
    <t>. Khu đấu giá đất ở và chợ Tiên Cát</t>
  </si>
  <si>
    <t>Các vị trí còn lại dọc tuyến</t>
  </si>
  <si>
    <t>Từ ngã ba Hương Lung (đường 313B cũ) đến hết đất xã Hương Lung</t>
  </si>
  <si>
    <t>Đoạn thuộc xã Sơn Tình, Cấp Dẫn</t>
  </si>
  <si>
    <t>XÃ THẠCH KIỆT</t>
  </si>
  <si>
    <t>Đất các hộ hai bên mặt tiền đường Ao Viên (từ ông Hưng đến nhà ông Đông)</t>
  </si>
  <si>
    <t>Đất các hộ hai bên mặt tiền phố Cao Du</t>
  </si>
  <si>
    <t>Gỗ giếng Đình đoạn từ đầu phố Cao Du đến đình Cao Du</t>
  </si>
  <si>
    <t>Đất các ngõ còn lại của đường đền Đõm</t>
  </si>
  <si>
    <t>Đoạn từ kênh Phú Lợi đến ga Phú Thọ</t>
  </si>
  <si>
    <t>Đất các ngõ còn lại của phố Trường An</t>
  </si>
  <si>
    <t>Đất các khu vực còn lại của phường Trường Thịnh</t>
  </si>
  <si>
    <t>Đất hai bên đường từ giáp đường rẽ vào khu 8 xã Đại Phạm đến nhà ông Tuấn (Đoàn), khu 9, xã Đại Phạm</t>
  </si>
  <si>
    <t>Đường làng nghề từ ngã tư thị trấn đi bến đò Đồng Viên sang Chí Chủ</t>
  </si>
  <si>
    <t>XÃ MỸ THUẬN</t>
  </si>
  <si>
    <t>Đất hai bên đường từ giáp đất nhà ông Diện xã Hoàng Xá đến ngã 3, đất nhà ông Tình khu 22</t>
  </si>
  <si>
    <t>Đất hai bên đường từ ngã 3 nhà văn hóa khu 15 xã Đào Xá đến giáp xã Thạch Đồng, hết địa phận xã Đào Xá (Đường tránh lũ)</t>
  </si>
  <si>
    <t>Đất hai bên đường nối từ đường tỉnh 316B đến nghĩa trang liệt sỹ xã Đào Xá</t>
  </si>
  <si>
    <t>Đất hai bên đường từ chợ Bảo Yên đến hết quán anh Thi khu 9</t>
  </si>
  <si>
    <t>XVI</t>
  </si>
  <si>
    <t>Đất đường liên xã mới mở Đào Xá đi Hoàng Xá</t>
  </si>
  <si>
    <t>Đất hai bên đường từ Vườn cây Bác Hồ đến hết địa phận xã Đào Xá, giáp xã Tân Phương</t>
  </si>
  <si>
    <t>Đất hai bên đường thuộc địa phận xã Tân Phương từ giáp xã Đào Xá đến hết đất nhà ông Ý khu 4 xã Tân Phương</t>
  </si>
  <si>
    <t>G</t>
  </si>
  <si>
    <t>Đ</t>
  </si>
  <si>
    <t>Đất 2 bên đường từ giáp Ngòi Văn Lang đến đường rẽ vào UBND xã Văn Lang</t>
  </si>
  <si>
    <t>Đất hai bên đường TL 313, trong đó:</t>
  </si>
  <si>
    <t>Đất các khu vực còn lại của phường</t>
  </si>
  <si>
    <t>Đường tháng 8</t>
  </si>
  <si>
    <t>Đất các hộ hai bên mặt tiền, đoạn từ gốc cây đa lịch sử đến Công an thị xã</t>
  </si>
  <si>
    <t>Đất khu quy hoạch xí nghiệp Bánh kẹo và Hợp tác xã 1-5</t>
  </si>
  <si>
    <t>Đất các hộ mặt tiền đường Bãi chạp</t>
  </si>
  <si>
    <t>Ngõ 1 Bạch Đằng (Nhà ông Hùng đến nhà ông Thái)</t>
  </si>
  <si>
    <t>Ngõ nhà văn hoá Nguyễn Khuyến (Bà Thanh đến nhà ông Lân)</t>
  </si>
  <si>
    <t>Ngõ 1 Nguyễn Du (từ nhà Bà Anh đến hết ngõ)</t>
  </si>
  <si>
    <t>Đường Bạch Đằng</t>
  </si>
  <si>
    <t>Đoạn từ Công an thị xã ra bờ sông</t>
  </si>
  <si>
    <t>Ngõ Bách Hoá đến cột 3F</t>
  </si>
  <si>
    <t>Đất dọc theo 2 bên đường Quốc lộ 70B còn lại</t>
  </si>
  <si>
    <t>Từ hộ nhà Ông Thanh (Độ) đến cổng UBND xã, Từ hộ Ông Điển đến hộ ông Vui (Liên Chung).</t>
  </si>
  <si>
    <t>Từ hộ Ông Hán đến hộ ông Cát (Liên Chung)</t>
  </si>
  <si>
    <t>. Đất 2 bên đường từ đồi Lim xã Trung Giáp (giáp xã Phú Hộ) qua cổng XN Z121 đến ngã ba đường đến trung tâm xã Lệ Mỹ (hết nhà ông Tuấn, khu 8, xã Trung Giáp)</t>
  </si>
  <si>
    <t>. Đất 2 bên đường từ giáp xã Phù Ninh (khu vực cầu Lầm) đến hết nhà ông Hùng Tam.</t>
  </si>
  <si>
    <t>. Đoạn giáp QL 32C cũ (ngã ba chân dốc Me) đến hết nhà ông Tĩnh và đầu trên đoạn từ giáp thị trấn Sông Thao đến cổng nhà ông Sành</t>
  </si>
  <si>
    <t>Đất hai bên đường tỉnh 316B từ  giáp đất Viện Kiểm sát đến địa giới huyện Tam Nông - Thanh Thuỷ.</t>
  </si>
  <si>
    <t xml:space="preserve">Đất hai bên đường huyện lộ số 78 từ QL 32 đến địa giới xã Dậu Dương - TT Hưng Hóa </t>
  </si>
  <si>
    <t>Đất hai bên đường nội thị từ UBND thị trấn Hưng Hóa đến điểm nối QL 32 (địa giới TT Hưng Hóa - Hương Nộn)</t>
  </si>
  <si>
    <t xml:space="preserve"> Đất 2 bên đường  Tỉnh 316: Từ giáp Thị trấn đến giáp xã Thạch Khoán</t>
  </si>
  <si>
    <t xml:space="preserve">Đường quốc lộ 32 </t>
  </si>
  <si>
    <t>Đường Quốc lộ 32</t>
  </si>
  <si>
    <t xml:space="preserve">Đất hai bên đường từ Quốc lộ 32 đến hết hộ ông Hoàng Ngọc Tăng (khu Bình Dân) </t>
  </si>
  <si>
    <t xml:space="preserve"> Đất 2 bên đường từ Quốc lộ 32 giáp đất hộ ông Xuất (khu 6) đến hết hộ ông Nam (khu 6), đoạn giáp đất hộ ông Tỉnh (khu 6) đến hết hộ bà Vân (khu Bình Dân)</t>
  </si>
  <si>
    <t>Đất 2 bên đường tỉnh 316</t>
  </si>
  <si>
    <t>Đường Quốc  Lộ 32:</t>
  </si>
  <si>
    <t>Đường tỉnh 316 C</t>
  </si>
  <si>
    <t>Đường Văn Miếu - Hương Cần (đường tỉnh 316D cũ )</t>
  </si>
  <si>
    <t xml:space="preserve">Đường tỉnh 317: </t>
  </si>
  <si>
    <t>Đoạn quốc lộ 32 từ Ao Gia đến hạt bảy giao thông đối diện nhà Ông Lương</t>
  </si>
  <si>
    <t>Đất hai bên đường từ QL32 đến Trung tâm giáo dục thường xuyên</t>
  </si>
  <si>
    <t>Đất hai bên đường từ Quốc lộ 32 nhà ông Chinh (Tân Tiến) đến nhà ông Nhật (Tân Tiến)</t>
  </si>
  <si>
    <t>Đất hai bên đường từ Quốc lộ 32 giáp đất ông Dục (Hùng Nhĩ)  đến hết đất nhà ông Sơn (Hùng Nhĩ)</t>
  </si>
  <si>
    <t>Đất hai bên đường Quốc lộ 32 từ nhà ông Sành (Hùng Nhĩ) đi đường rẽ đội 12 đến giáp tỉnh lộ 316</t>
  </si>
  <si>
    <t>Đất bên đường nhánh từ Quốc lộ 32 đến tháp nước nhà máy chè</t>
  </si>
  <si>
    <t>Đất hai ven đường QL 32 giáp Mỹ Thuận đến hết Cầu Voi</t>
  </si>
  <si>
    <t>Đất hai bên đường GTNT 3 Ninh Dân - Yên Nội - Thanh Xá - Phương Lĩnh, đoạn từ Kho Muối đến hết khu Tái Định Cư</t>
  </si>
  <si>
    <t>Đất hai bên đường GTNT 3 Ninh Dân - Yên Nội - Thanh Xá - Phương Lĩnh, đoạn từ khu tái định cư đến giáp ranh với xã Yên Nội</t>
  </si>
  <si>
    <t>Đất hai bên đường đoạn nối đường 314 cũ đến đường tránh 314 Bổ sung tuyến (đoạn 150m chợ Ninh Dân)</t>
  </si>
  <si>
    <t>. Đoạn từ giáp cổng nhà ông Sành qua UBND xã Phú Khê đến giáp nhà ông Tĩnh</t>
  </si>
  <si>
    <t>Đoạn từ chân Dốc Me xã Yên Tập qua lò gạch ông Cường đến ngã 3 đường 98 cũ</t>
  </si>
  <si>
    <t>Đường liên thôn, liên xóm của xã Phương Xá</t>
  </si>
  <si>
    <t>Đường liên thôn, liên xóm của các xã: Sai Nga; Hiền Đa; Cát Trù, Đồng Cam</t>
  </si>
  <si>
    <t>. Đoạn từ nhà ông Cừu Nhân đến hết nhà ông Diến Thêm</t>
  </si>
  <si>
    <t>. Đoạn từ nhà ông Liên Giai (xã Tiên Lương) đến cầu xây Tiên Lương</t>
  </si>
  <si>
    <t>Đoạn đường từ ngã ba hai cây gạo đến Đồng Nội thuộc xã Tùng Khê</t>
  </si>
  <si>
    <t>Đất hai bên đường từ cổng làng Thanh Nga đến Nhà văn hóa Khu 5 xã Thanh Nga</t>
  </si>
  <si>
    <t>j</t>
  </si>
  <si>
    <t>. Đoạn từ Trạm Y tế đến hết Nhà văn hóa Khu 5</t>
  </si>
  <si>
    <t>Đất 2 bên đường từ trường mầm non xã Thanh Nga đến trạm điện xã Thanh Nga</t>
  </si>
  <si>
    <t>Đoạn đường từ ngã ba UBND xã Ngô Xá vào khu 9 đến hết nhà ông Luận Chỉ xã Ngô Xá</t>
  </si>
  <si>
    <t>Đường liên thôn, liên xóm của các xã còn lại (trừ TT Sông Thao và các xã: Phương Xá, Sai Nga, Hiền Đa, Cát Trù, Đồng Cam)</t>
  </si>
  <si>
    <t>Ngõ vào băng hai của khu Đông Y (cũ) đến hết nhà ông Thăng</t>
  </si>
  <si>
    <t>Ngõ từ sau BHXH đến hết nhà Hùng Ngân</t>
  </si>
  <si>
    <t>Ngõ từ sau nhà Hùng Ngân đến hết ao Tơ</t>
  </si>
  <si>
    <t>Đoạn từ giáp ngõ rẽ vào Đông Y cũ đến hết nhà ông Tâm Thêm và nhà ông Thuyết. Vị trí hai mặt tiền:</t>
  </si>
  <si>
    <t xml:space="preserve">Đoạn từ nhà ông Tâm Thêm đến hết lối rẽ nhà nghỉ Hoàng Gia 2. Vị trí hai mặt tiền </t>
  </si>
  <si>
    <t>Đoạn từ nhà bà Dũng đến đầu dốc nghĩa trang và hết đất nhà ông Hiểu. Vị trí hai mặt tiền</t>
  </si>
  <si>
    <t>Đoạn từ nhà ông Hiểu đến hết đất thị trấn. Vị trí hai mặt tiền</t>
  </si>
  <si>
    <t xml:space="preserve">Đường từ ngã tư thị trấn đi Sai Nga đến hết chợ thị trấn </t>
  </si>
  <si>
    <t>Đoạn từ ngã tư thị trấn đến hết đất nhà ông Nghĩa Ngân và lối rẽ vào nhà ông Nghĩa Hướng. Vị trí hai mặt tiền</t>
  </si>
  <si>
    <t>Đoạn từ sau nhà ông Nghĩa Ngân đến hết đất CTTNHH Cương Lĩnh.Vị trí hai mặt tiền:</t>
  </si>
  <si>
    <t>Đoạn từ nhà ông Thuỳ Hoà đến hết nhà ông Hồ + Thanh Thọ. Vị trí hai mặt tiền</t>
  </si>
  <si>
    <t xml:space="preserve">Đoạn từ sau nhà ông Hồ đến hết nhà ông Anh + ông Quang Liệu. Vị trí hai mặt tiền </t>
  </si>
  <si>
    <t xml:space="preserve">Đoạn từ cống Câu đến hết đất thị trấn. Vị trí hai mặt tiền </t>
  </si>
  <si>
    <t>Đoạn theo đường 24 cũ từ sau nhà ông Thuỳ Hoà + Tiến Tân đến hết đất 
thị trấn. Vị trí hai mặt tiền</t>
  </si>
  <si>
    <t>Ngõ sau cửa hàng VLXD Thi Dụ đến nhà ông Tiến Cảnh + Tuyến Nguyệt. Ngõ sau nhà Hải Thiết đến nhà ông Cường Quý. Ngõ sau nhà Ngân Sắc H93 đến hết nhà Quang Toản. Ngõ sau nhà Thanh Hương đến hết nhà Tám Triệu</t>
  </si>
  <si>
    <t>Ngõ sau nhà ông Tiến Cảnh + Tuyến Nguyệt đến hết nhà Hải Được. Ngõ sau nhà Thuỷ Đào đến hết nhà ông Thành. Ngõ sau nhà Tuyết Hảo đến hết nhà bà Nhung. Ngõ sau nhà Giáp Trạm đến hết nhà Duy Việt. Ngõ sau nhà Tâm Thanh G97 đến hết nhà Đức Tiến</t>
  </si>
  <si>
    <t>Đoạn từ nhà Ngân Sắc (ngõ rẽ đi Thanh Nga) đến hết đất của nhà ông Chiến và cổng trường cấp 2, hai mặt tiền</t>
  </si>
  <si>
    <t>Ngõ từ cổng trường cấp 2 đến hết nhà ông Đoàn ánh</t>
  </si>
  <si>
    <t xml:space="preserve">Đoạn từ cổng trường cấp 2 đến hết nhà Hải Khanh và nhà ông Hữu. Vị trí hai mặt tiền </t>
  </si>
  <si>
    <t>Đoạn từ sau nhà Hải Khanh + ông Hữu đến hết đất thị trấn. Vị trí hai mặt tiền</t>
  </si>
  <si>
    <t>Ngõ vào băng 2 cơ khí đến giáp đất của ông Quỳ</t>
  </si>
  <si>
    <t>Đoạn từ ngã tư thị trấn đến hết đất nhà bà Nga và đường vào trường Tiểu học. Vị trí hai mặt tiền:</t>
  </si>
  <si>
    <t>Ngõ từ giáp nhà ông Luân Nghiệp đến cổng trường tiểu học</t>
  </si>
  <si>
    <t>Ngõ từ sau cổng trường tiểu học đến hết đất nhà bà Thọ + ông Luyến, ngõ sau nhà Hương Tường đến hết nhà Quang My + ông Lục, ngõ sau UBND thị trấn đến hết nhà ông Chuyền Nhu</t>
  </si>
  <si>
    <t>Đoạn từ cổng trường mầm non Hoa Hồng đến hết đất nhà ông Tám Học và ông Thuật Dậu. Vị trí hai mặt tiền</t>
  </si>
  <si>
    <t>Đoạn từ nhà ông Tiến Hiền + đường rẽ trước nhà ông Đạt đến hết đất thị trấn. Vị trí hai mặt tiền</t>
  </si>
  <si>
    <t>Đoạn từ ngã ba cống câu đến hết nhà ông Nhận</t>
  </si>
  <si>
    <t>Đất theo đường liên thôn, liên xóm</t>
  </si>
  <si>
    <t>Đường phía sau chợ thị trấn (mới) từ nhà ông Tuấn Thúy đến đường vành đai thị trấn</t>
  </si>
  <si>
    <t>Đường từ nhà ông Đắc Liên đến hết nhà ông Nghĩa Hướng</t>
  </si>
  <si>
    <t>Đường từ hết Qũy tín dụng TW đến hết Nhà văn hóa khu 9</t>
  </si>
  <si>
    <t>Đất lèo lẻ không thuận tiện giao thông còn lại của thị trấn</t>
  </si>
  <si>
    <r>
      <t xml:space="preserve">. Đường từ nhà ô Huyên tổ 3 đến nhà ô Nam tổ 4 (tổ 11; 12 cũ)  </t>
    </r>
    <r>
      <rPr>
        <b/>
        <sz val="10"/>
        <rFont val="Times New Roman"/>
        <family val="1"/>
      </rPr>
      <t>đổi thành</t>
    </r>
    <r>
      <rPr>
        <sz val="10"/>
        <rFont val="Times New Roman"/>
        <family val="1"/>
      </rPr>
      <t xml:space="preserve"> Ngõ 21 - phố Hàn Thuyên</t>
    </r>
  </si>
  <si>
    <r>
      <t xml:space="preserve">. Đường rộng 6,5m; 7m trong khu Tân Tiến (tổ 13, 14, 10a, 10b cũ)  </t>
    </r>
    <r>
      <rPr>
        <b/>
        <sz val="10"/>
        <rFont val="Times New Roman"/>
        <family val="1"/>
      </rPr>
      <t>đổi thành</t>
    </r>
    <r>
      <rPr>
        <sz val="10"/>
        <rFont val="Times New Roman"/>
        <family val="1"/>
      </rPr>
      <t xml:space="preserve"> Ngõ 01, ngõ 02 - phố Đặng Minh Khiêm, Ngách 16/21 - phố Hàn Thuyên và Ngõ 06, ngõ 20 - phố Văn Cao</t>
    </r>
  </si>
  <si>
    <r>
      <t xml:space="preserve">. Đoạn từ Bờ Mí đi Vân Cơ </t>
    </r>
    <r>
      <rPr>
        <b/>
        <sz val="10"/>
        <rFont val="Times New Roman"/>
        <family val="1"/>
      </rPr>
      <t>Đổi thành</t>
    </r>
    <r>
      <rPr>
        <sz val="10"/>
        <rFont val="Times New Roman"/>
        <family val="1"/>
      </rPr>
      <t xml:space="preserve"> Đoạn từ nhà ông Kỹ đi đến giáp phường Vân Cơ.</t>
    </r>
  </si>
  <si>
    <t>Đất hai bên đường từ nhà ông Giang dọc theo kênh Diên Hồng đến giáp địa phận xã Bản Nguyên</t>
  </si>
  <si>
    <t>Đất hai bên đường từ ĐT 315 B vào Trường Dân tộc Nội trú</t>
  </si>
  <si>
    <t>Đất băng 2 ĐT 315B</t>
  </si>
  <si>
    <t>Đất hai bên mặt tiền đường bê tông rộng trên 3m tại khu 15 (Gần khu Liên đoàn Địa chất)</t>
  </si>
  <si>
    <t>Đất 2 bên mặt tiền đoạn từ nhà bà Tuyên Thụ (khu 13) đến hết Viện Khoa học Nông lâm nghiệp Miền núi phía Bắc</t>
  </si>
  <si>
    <t>Đất hai bên mặt tiền từ giáp Viện Khoa học Nông lâm nghiệp Miền núi phía Bắc đến đường rẽ đi Trung Giáp</t>
  </si>
  <si>
    <t>Đất hai bên mặt tiền đường từ Khu 3 đi khu 10 đến nhà Ông Bảng Tâm (QLII)</t>
  </si>
  <si>
    <t>Đất từ ĐT 315 đi cầu Quan (Nhánh rẽ từ km 7)</t>
  </si>
  <si>
    <t>Đất hai bên mặt tiền đường Hùng Vương (2 bên mặt tiền ĐT 320 cũ)</t>
  </si>
  <si>
    <t>Từ ngã tư 27/7 đến nhà Bà Luyên</t>
  </si>
  <si>
    <t>Đất các hộ mặt tiền từ nhà bà Hằng Quốc đến cổng Trường Bồi dưỡng giáo viên</t>
  </si>
  <si>
    <t>Đất các hộ mặt tiền từ giáp cổng Trường Bồi dưỡng giáo viên đến nhà ông Thọ</t>
  </si>
  <si>
    <t xml:space="preserve">Đất các hộ mặt tiền từ ngã tư 27/7 đến cổng Trường Tiểu học Hùng Vương </t>
  </si>
  <si>
    <t>Đoạn từ Cổng trường Tiểu học Hùng Vương đến hết địa phận phường</t>
  </si>
  <si>
    <t>Đất 2 ven đường đoạn từ Kiệt Sơn đến cầu Cửa Bớt.</t>
  </si>
  <si>
    <t xml:space="preserve">Đoạn từ nhà ông Cống Tần đến hết nhà ông Lưu Thập (QL 32C mới - KV Phú Động) </t>
  </si>
  <si>
    <t>Ngõ Giếng Cao (Chi nhánh ngân Hàng Công Thương đến đình Cao Du)</t>
  </si>
  <si>
    <t>Ngõ Cao Trung (Yến Tạo đến nhà Bà Huyền)</t>
  </si>
  <si>
    <t>Đất hai mặt tiền từ Thư viện cũ đến đường Bạch Đằng</t>
  </si>
  <si>
    <t>Đường Lê Đồng</t>
  </si>
  <si>
    <t>Phố Giếng Chanh</t>
  </si>
  <si>
    <t>Đường Phố Nguyễn Khuyễn</t>
  </si>
  <si>
    <t>Ngõ 2; 3; 4; 5; 6 Phố Nguyễn Khuyễn</t>
  </si>
  <si>
    <t xml:space="preserve">Đường Âu Cơ </t>
  </si>
  <si>
    <t xml:space="preserve">Khu phố Tân Việt </t>
  </si>
  <si>
    <t>Đất hai bên đường từ giáp đường sắt Hà Nội - Lào Cai đến nhà bà Ngọc (Thái)</t>
  </si>
  <si>
    <t>Đất hai bên đường từ giáp địa phận xã Đan Hà đến nhà ông Cảnh, khu 5, xã Đại Phạm</t>
  </si>
  <si>
    <t>Đất hai bên đường từ giáp nhà ông Cảnh, khu 5, xã Đại Phạm đến giáp đường tỉnh 314</t>
  </si>
  <si>
    <t>Tuyến đường huyện đoạn Đan Thượng - Liên Phương - Hậu Bổng (đê 15)</t>
  </si>
  <si>
    <t>Đất hai bên đường từ giáp xã Liên Phương đến giáp ngã ba đường tỉnh 320 thuộc xã Hậu Bổng</t>
  </si>
  <si>
    <t>D</t>
  </si>
  <si>
    <t>. Đoạn từ  đê sông Lô đến nút A2 (điểm giao nhau giữa đường Nguyễn Tất Thành với đường Hùng Vương)</t>
  </si>
  <si>
    <t>Đoạn từ nhà ông Yên Hùng đến giáp nhà ông Bình Hoàng (khu 14)</t>
  </si>
  <si>
    <t>Đất hai ven đường liên xã</t>
  </si>
  <si>
    <t>Đoạn từ đường giao đường Nguyến Tất Thành (Chi nhánh điện) đến gốc đa lịch sử</t>
  </si>
  <si>
    <t>Đoạn từ gốc đa lịch sử đến thư viện cũ</t>
  </si>
  <si>
    <t xml:space="preserve">Ngõ 4 phố Tân Phú </t>
  </si>
  <si>
    <t>Đất hai mặt tiền đoạn từ Rạp chiếu bóng đến hết Trường mẫu giáo Lê Đồng</t>
  </si>
  <si>
    <t xml:space="preserve"> Đường tỉnh lộ 316 C</t>
  </si>
  <si>
    <t xml:space="preserve"> Đất 2 bên đường từ giáp nhà Bà Thứ Tịnh đến hết hộ Ông Viện (Khu Đồng Lão)</t>
  </si>
  <si>
    <t>Đất hai bên đường từ giáp Đền Lăng Sương đến hết Đồng Cò (giáp xã Phượng Mao)</t>
  </si>
  <si>
    <t>Đất hai bên đường từ giáp trạm y tế xã Phượng Mao đến gặp đường tránh lũ.</t>
  </si>
  <si>
    <t>XÃ THẠCH KHOÁN</t>
  </si>
  <si>
    <t>XÃ ĐỒNG XUÂN</t>
  </si>
  <si>
    <t>Đất 2 bên đường liên thôn của xã</t>
  </si>
  <si>
    <t>XÃ ĐẠI AN</t>
  </si>
  <si>
    <t>Đất hai bên đường từ Trung tâm xã Phượng Mao đi Láng Xẻo</t>
  </si>
  <si>
    <t>Đất xung quanh Gò Nồi xã Hoàng Xá</t>
  </si>
  <si>
    <t>. Đất ở hai bên đường nội thôn từ nhà ông Thắng K1 tiếp giáp đường tỉnh 323B</t>
  </si>
  <si>
    <t>Khu vực 2:</t>
  </si>
  <si>
    <t>. Đất ở tiếp giáp ven chân đê phía trong từ giáp xã Vĩnh Phú đến giáp xã Phượng Lâu</t>
  </si>
  <si>
    <t>. Đất ở hai bên đường nội thôn ngõ từ nhà ông Hà Cầm K2, ngõ từ nhà ông Quế Hưởng (khu 1) đến tiếp giáp đường tỉnh 323 đê hữu sông Lô đến giáp đường tỉnh 331 đê hữu sông Lô</t>
  </si>
  <si>
    <t>. Đất ở hai bên đường nội thôn K5 từ nhà ông Ngân đến nhà ông Tuấn Lục vòng trong xóm đê sông Lô</t>
  </si>
  <si>
    <t>Khu vực 3:</t>
  </si>
  <si>
    <t>. Đất ở đường liên thôn, nội thôn từ khu 1 đến khu 10</t>
  </si>
  <si>
    <t xml:space="preserve"> Đất 2 bên đường khu trung tâm xã Địch Quả (Từ hộ Ông Bắc Lan đến ngã ba Việt Tiến)</t>
  </si>
  <si>
    <t xml:space="preserve">Đất Ngã ba Việt Tiến đến tiếp giáp xã Thục Luyện (Đất tiếp giáp thị trấn) </t>
  </si>
  <si>
    <t>Đất từ hộ ông Bắc Lan đến tiếp giáp xã Mỹ Thuận, huyện Tân Sơn</t>
  </si>
  <si>
    <t xml:space="preserve"> Đường Quốc Lộ 70B </t>
  </si>
  <si>
    <t>Đất hai bên đường từ ngã ba Việt Tiến đến giáp huyện Yên Lập.(Từ hộ Ông Ánh đến hộ Ông Đôn)</t>
  </si>
  <si>
    <t xml:space="preserve">Đất nằm hai bên đường D1 - K6 </t>
  </si>
  <si>
    <t>Từ hộ Bà Hiền đến trường tiểu học Địch Quả cũ</t>
  </si>
  <si>
    <t>Từ trường tiểu học Địch Quả đến nhà Ông Hải Lượng xóm Chiềng</t>
  </si>
  <si>
    <t>Đất 2 bên đường liên thôn từ Đồng Vọng đi Gò Giữa (Từ hộ nhà Bà Luyến (Hùng) đến hộ Ông Lý xóm 6)</t>
  </si>
  <si>
    <t>Đất 2 bên đường vào cụm Công nghiệp làng nghề phía Nam huyện Thanh Ba</t>
  </si>
  <si>
    <t>. Đoạn đường ngõ 1879 và ngõ 1923</t>
  </si>
  <si>
    <t>. Đoạn đường ngõ 1620 và ngõ 1642</t>
  </si>
  <si>
    <t>. Đoạn đường ngõ 2173</t>
  </si>
  <si>
    <t>. Đoạn đường ngõ 1538</t>
  </si>
  <si>
    <t>. Đoạn đường ngõ 1548</t>
  </si>
  <si>
    <t>. Đoạn đường ngõ 23B</t>
  </si>
  <si>
    <t>. Đoạn đường ngõ 23A</t>
  </si>
  <si>
    <t>. Ngõ 07, 13</t>
  </si>
  <si>
    <t>.  Các hẻm còn lại</t>
  </si>
  <si>
    <t>. Đoạn đường ngõ 02</t>
  </si>
  <si>
    <t>. Đoạn đường các ngõ 40 và ngõ 54</t>
  </si>
  <si>
    <t>. Đoạn đường các ngõ 68 và ngõ 88</t>
  </si>
  <si>
    <t>. Đoạn đường ngõ 102</t>
  </si>
  <si>
    <t>Đất hai bên đường TL 314 (hướng đi Hạ Hòa), đoạn từ giáp ranh với xã Đồng Xuân (cổng nhà ông Hương Bích) đến cổng trụ sở UBND xã Thanh Vân.</t>
  </si>
  <si>
    <t>Đất 2 bên đường tuyến ngã 3 Cây Thị đi Tây Cốc, đoạn từ giáp ranh với xã Đồng Xuân (Trại nhà ông Căn) đến ngã ba dốc Liên Hợp (cổng nhà ông Thanh Phú)</t>
  </si>
  <si>
    <t>Đất 2 bên đường tuyến Thanh Vân - Thái Ninh, đoạn từ ngã ba Thanh Vân (Đối diện cổng UBND xã) đến cổng nhà ông Linh Lan Khu 4</t>
  </si>
  <si>
    <t>Đoạn từ cổng nhà ông Linh Lan khu 4 đến hết ranh giới xã Thanh Vân giáp ranh với xã Vân Lĩnh</t>
  </si>
  <si>
    <t>Đất 2 bên đường  tuyến Thanh Xá - Yên Nội - Hoàng Cương, đoạn từ UBND xã Thanh Xá đến đỉnh dốc Chiến Thắng</t>
  </si>
  <si>
    <t xml:space="preserve">Đoạn từ giáp ranh với xã Yên Nội đến giáp ranh với xã Hoàng Cương (hướng ra đường sắt Hoàng Cương) </t>
  </si>
  <si>
    <t xml:space="preserve">Đoạn từ Đồi Chùa qua UBND xã Thanh Xá đến nhà bà Vân Côn </t>
  </si>
  <si>
    <t>Đường từ Yên Nội đến cổng nhà ông Trung Đào (khu 2)</t>
  </si>
  <si>
    <t>Đoạn từ nhà Trung Đào ( Khu 2) qua UBND xã đến cổng ông Trận (Khu 4)</t>
  </si>
  <si>
    <t>Đất các hộ mặt tiền ngõ 3 Đoàn Kết (giáp đường sắt)</t>
  </si>
  <si>
    <t>Đường Phú Liêm</t>
  </si>
  <si>
    <t>Đất hai bên mặt tiền từ nhà ông Dũng Nhài đến nhà ông Ba Bè</t>
  </si>
  <si>
    <t>Ngõ từ giáp nhà ông Phương Cảnh đến hết nhà ông Long Thoa</t>
  </si>
  <si>
    <t>Ngõ sau Hạt Kiểm Lâm đến hết ngã ba nhà ông Sáu Hẳn + ông Nga Liên</t>
  </si>
  <si>
    <t>Ngõ từ giáp nhà ông Nga Liên đến hết nhà ông Xoay</t>
  </si>
  <si>
    <t>Ngõ từ sau nhà văn hoá khu 7 đến hết nhà bà Tý. Ngõ sau nhà Dung Quế đến hết nhà ông Liễu. Ngõ sau nhà thuốc ông Thạch đến nhà ông Huy. Ngõ sau nhà ông Thường đến hết nhà ông Trầu</t>
  </si>
  <si>
    <t xml:space="preserve">Ngõ sau nhà ông Thuận Phú đến hết nhà ông Trường + bà Mạc. Ngõ sau Cơ Nga đến hết nhà ông Chế. </t>
  </si>
  <si>
    <t>Ngõ từ sau nhà ông Dụ Công đến hết đất nhà ông Chà Nghĩa</t>
  </si>
  <si>
    <t>Đất  2 bên đường từ ngã 3 Bằng Giã (gần Bưu điện văn hoá xã) đến hết địa phận xã Bằng Giã</t>
  </si>
  <si>
    <t>Đất đồi gò giao thông không thuận tiện của tất cả các xã trên địa bàn huyện (trừ thị trấn Sông Thao)</t>
  </si>
  <si>
    <t>Đoạn từ nhà ông Thiện đến Cầu Quê</t>
  </si>
  <si>
    <t>Đất khu vực còn lại</t>
  </si>
  <si>
    <t>XI</t>
  </si>
  <si>
    <t>XII</t>
  </si>
  <si>
    <t>XÃ CHÍ TIÊN</t>
  </si>
  <si>
    <t xml:space="preserve">Đất hai bên đường tỉnh 320, đoạn từ cống ông Hợi đến tiếp giáp đất xã Hoàng cương </t>
  </si>
  <si>
    <t>. Các vị trí còn lại</t>
  </si>
  <si>
    <t>Đoạn từ giáp TL 325B đến hết ao ông Thao xã Tiên Kiên</t>
  </si>
  <si>
    <t>Đoạn từ giáp ao ông Thao đến giáp đường sắt Công ty Giấy Bãi Bằng</t>
  </si>
  <si>
    <t>Đất hai bên đường từ giáp TL 325B (nhà ông Hùng) đến hết địa phận xã Tiên Kiên đi xã Xuân Lũng.</t>
  </si>
  <si>
    <t>Đất hai bên mặt tiền đường Cao Bang (đoạn từ Bệnh viện đi trường Y )</t>
  </si>
  <si>
    <t xml:space="preserve">Đường Trần Quốc Tuấn </t>
  </si>
  <si>
    <t>Đoạn Cầu Quảng đi khu 1</t>
  </si>
  <si>
    <t>Đất khu vực còn lại phố Thanh Liêm giáp phường Thanh Vinh</t>
  </si>
  <si>
    <t>Đất các hộ còn lại Phố Thanh Liêm</t>
  </si>
  <si>
    <t>Đất các hộ hai bên mặt tiền đoạn từ trụ sở UBND phường vào xóm Cao Bang</t>
  </si>
  <si>
    <t>Đường Nguyễn Thái Học</t>
  </si>
  <si>
    <t>Phố Trường An</t>
  </si>
  <si>
    <t>Khu quy hoạch Cây Tháp</t>
  </si>
  <si>
    <t>Mức giá huyện đề xuất cao nhất: 2.076.000</t>
  </si>
  <si>
    <t>Mức giá huyện đề xuất thấp nhất: 120.000</t>
  </si>
  <si>
    <t>Mức giá điều tra cao nhất: 1.800.000</t>
  </si>
  <si>
    <t xml:space="preserve">Mức giá điều tra thấp nhất: 150.000 </t>
  </si>
  <si>
    <t>Đất 2 bên đường từ Viện Kiểm sát, Toà án đến chợ Ấm Thượng</t>
  </si>
  <si>
    <t>Đất 2 bên đường sau Viện Kiểm sát song song với đường sắt</t>
  </si>
  <si>
    <t>Đất 2 bên đường từ đê Sông Lô đi Xí nghiệp rác thải</t>
  </si>
  <si>
    <t>Đất từ Đình Phượng An đến nhà ông Thọ</t>
  </si>
  <si>
    <t>. Băng 1 - Đoạn từ giáp nhà ông Thanh Dung đến hết địa phận xã Hy Cương nhà bà Phương</t>
  </si>
  <si>
    <t>. Băng 1 - Đoạn từ giáp ngã 3 Đền Hùng đến hết nhà bà Bùi Thị Hợp xã Hy Cương</t>
  </si>
  <si>
    <t>Đất từ giáp nhà ông Thanh Dung qua đơn vị 652 đi Chu Hóa</t>
  </si>
  <si>
    <t>. Đoạn từ giáp phường Vân Phú đến điểm rẽ vào đường 652</t>
  </si>
  <si>
    <t>. Đoạn từ điểm rẽ vào UBND xã Chu Hoá đến nhà ông Bẩy giáp TT Lâm Thao</t>
  </si>
  <si>
    <t>. Đoạn từ nhà Ông Nhất đến nhà ông Thọ</t>
  </si>
  <si>
    <r>
      <t xml:space="preserve">. Đất hai bên đường liên xã khu vực chợ </t>
    </r>
    <r>
      <rPr>
        <b/>
        <sz val="10"/>
        <rFont val="Times New Roman"/>
        <family val="1"/>
      </rPr>
      <t>đổi thành</t>
    </r>
    <r>
      <rPr>
        <sz val="10"/>
        <rFont val="Times New Roman"/>
        <family val="1"/>
      </rPr>
      <t xml:space="preserve"> Đất hai bên đường Thụy Vân - Thanh Đình - Chu Hóa và khu vực chợ</t>
    </r>
  </si>
  <si>
    <r>
      <t xml:space="preserve">Đất hai bên đường từ ngã 3 Đền Hùng đến nhà ông Lân (cách ngã ba 60 m) </t>
    </r>
    <r>
      <rPr>
        <b/>
        <sz val="10"/>
        <rFont val="Times New Roman"/>
        <family val="1"/>
      </rPr>
      <t>đổi thành</t>
    </r>
    <r>
      <rPr>
        <sz val="10"/>
        <rFont val="Times New Roman"/>
        <family val="1"/>
      </rPr>
      <t xml:space="preserve"> Đất hai bên đường tỉnh lộ 323B từ nhà ông Tạ Quang Hòa đến hết nhà ông Ninh Hiệp</t>
    </r>
  </si>
  <si>
    <r>
      <t xml:space="preserve">Đất hai bên đường tỉnh 323B tiếp giáp nhà ông Lân đến đường đi vào đơn vị D16 </t>
    </r>
    <r>
      <rPr>
        <b/>
        <sz val="10"/>
        <rFont val="Times New Roman"/>
        <family val="1"/>
      </rPr>
      <t>đổi thành</t>
    </r>
    <r>
      <rPr>
        <sz val="10"/>
        <rFont val="Times New Roman"/>
        <family val="1"/>
      </rPr>
      <t xml:space="preserve"> Đất hai bên đường tỉnh 323B tiếp giáp nhà ông Ninh Hiệp đến hết đường rẽ vào khu tái định cư Núi Sõng</t>
    </r>
  </si>
  <si>
    <t xml:space="preserve"> Từ nhà bà Thời đến Trạm biến áp số 2</t>
  </si>
  <si>
    <t xml:space="preserve"> Từ Nhà văn hóa khu 2 đến nhà ông Hà khu 12</t>
  </si>
  <si>
    <t xml:space="preserve"> Từ Nhà văn hoá khu 6 qua khu 4 đến xã An Đạo</t>
  </si>
  <si>
    <t>. Đất ở hai bên đường tỉnh  323B từ nhà ông Hoà Ẩm K5 tiếp giáp đường tỉnh 323B (đường Quế Hoa) đến đê hữu sông Lô.</t>
  </si>
  <si>
    <t>. Đất ở hai bên đường liên thôn K4 tiếp giáp đường tỉnh  323B (đường Quế Hoa) đến nhà ông Tình Đông (khu 4)</t>
  </si>
  <si>
    <t>Đoạn từ Ngân hàng Nông nghiệp Chi nhánh Yển Khê đến hết ranh giới xã Yển Khê giáp đất xã Vũ Yển</t>
  </si>
  <si>
    <t>Đất 2 bên đường huyện  tuyến Yển Khê - Hanh Cù, đoạn từ ngã 3 Yển Khê đến trường mầm non xã Yển Khê</t>
  </si>
  <si>
    <t>Đất hai bên đường từ hồ Quán Sấu đến trường Tiểu học Yển Khê</t>
  </si>
  <si>
    <t>Đất hai bên đường từ hồ Quán Sấu đi Nhà Trích</t>
  </si>
  <si>
    <t>Đất hai bên đường từ cổng nhà ông Lợi - Cây Đa - Vĩnh Chân (hết địa phận Yển khê)</t>
  </si>
  <si>
    <t>Đoạn từ đường tỉnh 314 đến nhà ông Đạo (Yên Nội)</t>
  </si>
  <si>
    <t xml:space="preserve">Đoạn từ nhà ông Đạo đến hết trường Tiểu học Yên Nội               </t>
  </si>
  <si>
    <t>Đoạn từ hết trường Tiểu học Yên Nội đến đường sắt Hoàng Cương</t>
  </si>
  <si>
    <t>Từ Quốc lộ 2 (cổng ông Thông) đến hết đất hội trường thôn Tân Long</t>
  </si>
  <si>
    <t>Đường từ giáp QL2 (đất bà Minh) đi ra đường chiến thắng Sông Lô</t>
  </si>
  <si>
    <t>Đường từ QL2 đi Hồ Vạ</t>
  </si>
  <si>
    <t>Đoạn từ QL2 (cổng ông Kim) đến hết đất ông Chiến Hát</t>
  </si>
  <si>
    <t>Đất hai bên đường từ TX Phú Thọ đến đường huyện tuyến Đỗ Sơn - Thanh Hà</t>
  </si>
  <si>
    <t>Tổng số xã, thị trấn là 28, trong đó :</t>
  </si>
  <si>
    <t>Đất hai bên đường từ nhà ông Lương đến nhà ông Khanh, khu 17, xã Đại Phạm</t>
  </si>
  <si>
    <t>Đất hai ven đường ở khu trung tâm xã xóm Dù. Từ nhà ông Hà Văn Dục đến nhà ông Đặng Văn Hoà.</t>
  </si>
  <si>
    <t>Đất hai ven đường từ xóm Dù đi xóm Lấp, xóm Cỏi, xóm Lạng</t>
  </si>
  <si>
    <t>Các khu vực còn lại của xóm Dù.</t>
  </si>
  <si>
    <t>XÃ XUÂN ĐÀI</t>
  </si>
  <si>
    <t>Đất ở trong khu dân cư</t>
  </si>
  <si>
    <t>XÃ TAM THANH</t>
  </si>
  <si>
    <t xml:space="preserve">. Các trục đường chính giáp thị trấn Phong Châu: Đoạn đường cảng từ giáp thị trấn Phong Châu đến cổng cảng nguyên liệu giấy thuộc địa phận xã An Đạo; Đoạn từ giáp thị trấn Phong Châu đến cổng Bắc công ty Giấy thuộc địa phận xã Phú Nham và các đoạn đường trục chính khác tương đương giáp thị trấn Phong Châu </t>
  </si>
  <si>
    <t>Đất từ đường rẽ đi Trung Giáp đến hết địa phận xã Phú Hộ</t>
  </si>
  <si>
    <t>Đất hai bên mặt tiền từ Cống Sấu đi Đỗ Sơn</t>
  </si>
  <si>
    <t xml:space="preserve">Đất trong các khu còn lại </t>
  </si>
  <si>
    <t>XÃ THU CÚC</t>
  </si>
  <si>
    <t>Đất hai bên đường thuộc địa phận xã Tân Phương từ giáp xã Thạch Đồng đến ngã 3 Quán ông Chức (Đường rẽ đi Đập Sụ Tân Phương)</t>
  </si>
  <si>
    <t>Đất hai bên đường từ quán ông Chức đến nhà ông Tương Hằng (hết địa phận xã Tân Phương)</t>
  </si>
  <si>
    <t>. Các khu tương đối thuận lợi giao thông</t>
  </si>
  <si>
    <t>. Các khu dân cư còn lại</t>
  </si>
  <si>
    <t>XÃ THANH ĐÌNH</t>
  </si>
  <si>
    <t>Đất hai bên đường liên xã khu vực chợ</t>
  </si>
  <si>
    <t>Đất 2 bên đường huyện tuyến Vân Lĩnh - Đông Lĩnh - Thái Ninh đoạn từ trạm biến thế số 1 đến giáp xã Thái Ninh</t>
  </si>
  <si>
    <t>. Ngõ tiếp giáp đường Nguyễn Văn Trỗi vào Trạm biến thế cát sỏi</t>
  </si>
  <si>
    <t>. Ngõ tiếp giáp đường Nguyễn Văn Trỗi vào qua nhà bà Thái</t>
  </si>
  <si>
    <t>Đoạn hai ven đường vào Bệnh viện (từ giáp quốc lộ 32 A đến cổng B. viện)</t>
  </si>
  <si>
    <t>Đoạn từ nhà Ông Bộ kiểm lâm đến hết nhà Ông Thuận Lương</t>
  </si>
  <si>
    <t>Đoạn từ giáp nhà Ông Lương (hạt bảy) đến Cầu Khánh</t>
  </si>
  <si>
    <t>Đoạn từ nhà Ông Lộc Tính đến đầu cầu Ròng</t>
  </si>
  <si>
    <t>Đoạn từ giáp nhà Ông Thuận Lương đến Ao Bong (đường rẽ đội 12 )</t>
  </si>
  <si>
    <t>Đoạn từ nghĩa trang liệt sỹ đến giáp đường quốc lộ 32 (đường đi Lương thực )</t>
  </si>
  <si>
    <t>Đất nằm phía sau (băng 2 của vị trí 1,2,3  nêu trên )</t>
  </si>
  <si>
    <t xml:space="preserve">Đất hai bên đường từ Cầu Sào (ngã ba gặp Tỉnh lộ 316B) đến hết đất nhà ông Lại khu 18 xã Đào Xá </t>
  </si>
  <si>
    <t>Đất hai bên đường từ giáp nhà ông Lại khu 18 đến hết đất nhà ông Hồng Vượng khu 17 xã Đào Xá</t>
  </si>
  <si>
    <t>Đất vùng ven trung tâm và vùng ven tụ điểm kinh tế</t>
  </si>
  <si>
    <t>Các xã vùng miền núi (Gồm : Tu Vũ, Yến Mao, Phượng Mao, Trung Nghĩa, Trung Thịnh, Hoàng Xá, Sơn Thuỷ, Tân Phương, Thạch Đồng, Đào Xá)</t>
  </si>
  <si>
    <t>Đất hai bên đường từ giáp điếm canh đê đến hết địa phận xã Xuân Lộc</t>
  </si>
  <si>
    <t>Cụm công nghiệp - tiểu thủ công nghiệp Kinh Kệ - Hợp Hải</t>
  </si>
  <si>
    <t>Khu công nghiệp Phù Ninh</t>
  </si>
  <si>
    <t>Cụm công nghiệp - tiểu thủ công nghiệp Đồng Lạng</t>
  </si>
  <si>
    <t>Cụm công nghiệp - tiểu thủ công nghiệp Phú Gia</t>
  </si>
  <si>
    <t>Cụm công nghiệp - tiểu thủ công nghiệp Rừng Xanh</t>
  </si>
  <si>
    <t>Cụm công nghiệp - tiểu thủ công nghiệp làng nghề Hoàng Xá</t>
  </si>
  <si>
    <t>Cụm công nghiệp - tiểu thủ công nghiệp Giáp Lai</t>
  </si>
  <si>
    <t>Đường 32 (từ đầu cầu Trung Hà đến địa giới Tam Nông- Thanh Sơn).</t>
  </si>
  <si>
    <t>Đất một bên đường (phía trái) QL 32 từ đầu cầu Trung Hà đến điểm giao giữa huyện lộ số 12 và Quốc lộ 32 (nhà ông Phượng)</t>
  </si>
  <si>
    <t>Đất một bên đường QL 32 (phía trái) từ điểm giao huyện lộ số 79 (nhà ông Phượng) đến đến điạ giới hành chính xã Dậu Dương - TT Hưng Hoá.</t>
  </si>
  <si>
    <t>Đất một bên đường QL 32 (phía trái) từ địa giới TT Hưng Hoá - xã Hương Nộn đến giáp đất ông Trương Bảo (đầu đê Tam Thanh)</t>
  </si>
  <si>
    <t>Đất hai bên đường QL 32 từ hết đất ông Trương Bảo đến đường đi khu 3 xã Hương Nộn (giáp Trạm Thuỷ nông).</t>
  </si>
  <si>
    <t>Đất hai bên đường QL 32 từ đường đi khu 3 xã Hương Nộn đến đến địa giới xã Hương Nộn - xã Cổ Tiết.</t>
  </si>
  <si>
    <t>Đất hai bên đường QL 32 từ địa giới xã Hương Nộn - xã Cổ Tiết đến đường rẽ vào Trạm điện trung gian.</t>
  </si>
  <si>
    <t>Đất hai bên đường QL 32 từ đường rẽ vào Trạm điện trung gian đến đường rẽ vào xóm Đức Phong (nhà ông Quân).</t>
  </si>
  <si>
    <t>Đất hai bên đường QL 32 từ đường rẽ vào xóm Đức Phong (nhà ông Quân) đến qua ngã tư Cổ Tiết 50 m (đi huyện Thanh Sơn)</t>
  </si>
  <si>
    <t>Đất hai bên đường QL 32 từ  qua ngã tư  Cổ Tiết 50 m đến chân dốc Sở (đường rẽ vào đầm Chòm).</t>
  </si>
  <si>
    <t>Đất hai bên đường QL 32 từ chân dốc Sở đến suối 1.</t>
  </si>
  <si>
    <t>Đất 2 bên đường từ giáp nhà ông Yên, khu 3, xã Ấm Hạ đến giáp Ấm Thượng (Thị trấn Hạ Hòa)</t>
  </si>
  <si>
    <t>Đất 2 bên đường từ giáp đường đê bao xã Minh Hạc (Tràn San) đến hết địa phận xã Minh Hạc</t>
  </si>
  <si>
    <t>Đất 2 bên đường từ giáp địa phận xã Minh Hạc đến nghĩa trang Đồng Ré xã Lang Sơn</t>
  </si>
  <si>
    <t>Đất 2 bên đường từ giáp nghĩa trang Đồng Ré xã Lang Sơn đến cống Ngòi Trang xã Mai Tùng</t>
  </si>
  <si>
    <t>Đất 2 bên đường từ giáp Bến xe khách Ấm Thượng đến giáp xã Minh Hạc (Công ty TNHH chè Cúc Đạt)</t>
  </si>
  <si>
    <t>Đất hai bên đường nối từ đường tỉnh 316 (từ nhà bà Huệ Định khu 6) qua nhà ông Dinh Tân khu 4 đến hết nhà ông Huệ khu 6 xã Thạch Đồng</t>
  </si>
  <si>
    <t>Đất hai bên đường nối từ đường tỉnh 316 (từ nhà ông Chấn khu 4) qua nhà ông Hùng - Huấn khu 4 đến nhà ông Hoàng Chu khu 4 đến hết nhà ông Trần Hương - khu 4 xã Thạch Đồng</t>
  </si>
  <si>
    <t>Đất hai bên đường nối từ đường tỉnh 316 (nhà ông Điểu khu 4) đến hết đất kinh doanh dịch vụ nhà ông Vương Khánh - khu 4 xã Thạch Đồng</t>
  </si>
  <si>
    <t>Đất 2 bên đường Chợ Lạnh Đông Thành - Z121(Võ Lao) đường nhựa</t>
  </si>
  <si>
    <t>Vị trí phát sinh</t>
  </si>
  <si>
    <t>Đất hai ven đường từ ao nhà ông Hậu xóm Giát đến giáp ranh xã Vinh Tiền</t>
  </si>
  <si>
    <t>Đất hai ven đường từ cầu bến dự xóm Giát đến giáp xã Long Cốc.</t>
  </si>
  <si>
    <t xml:space="preserve">Đoạn từ đồi Đình xóm Chiêu đến giáp ranh xã Khả Cửu. </t>
  </si>
  <si>
    <t>Đoạn từ trường mầm non xã đến cách ngã 3 Hanh Cù 400 m hết đất xã Yển Khê giáp danh xã Hanh Cù</t>
  </si>
  <si>
    <t>ĐẤT THƯƠNG MẠI, DỊCH VỤ TẠI NÔNG THÔN ĐƯỢC TÍNH BẰNG 80% GIÁ ĐẤT Ở TẠI NÔNG THÔN KHU VỰC LIỀN KỀ</t>
  </si>
  <si>
    <t>ĐẤT SẢN XUẤT, KINH DOANH PHI NÔNG NGHIỆP KHÔNG PHẢI LÀ ĐẤT THƯƠNG MẠI, DỊCH VỤ TẠI NÔNG THÔN ĐƯỢC TÍNH BẰNG 60% GIÁ ĐẤT Ở TẠI NÔNG THÔN KHU VỰC LIỀN KỀ</t>
  </si>
  <si>
    <t>ĐẤT THƯƠNG MẠI, DỊCH VỤ TẠI ĐÔ THỊ ĐƯỢC TÍNH BẰNG 80% GIÁ ĐẤT Ở TẠI ĐÔ THỊ KHU VỰC LIỀN KỀ</t>
  </si>
  <si>
    <t xml:space="preserve">ĐẤT SẢN XUẤT, KINH DOANH PHI NÔNG NGHIỆP KHÔNG PHẢI LÀ ĐẤT THƯƠNG MẠI, DỊCH VỤ TẠI ĐÔ THỊ ĐƯỢC TÍNH BẰNG 60% GIÁ ĐẤT Ở TẠI ĐÔ THỊ KHU VỰC LIỀN KỀ </t>
  </si>
  <si>
    <t>Hầu hết giá đất huyện thanh ba rà soát lần cuối so với bảng giá đất do Sở TN&amp;MT đề nghị chủ yếu giá đất là bằng vào cao hơn; Một số khu vực giảm do với giá đất do sở đề nghị do điều chỉnh giảm cho phù hợp với giá thị trường tại các khu vực này và giảm do tách đoạn, hợp đoạn để phù hợp với giá đất trên toàn tuyến.</t>
  </si>
  <si>
    <t>Đất đường liên xã</t>
  </si>
  <si>
    <t>Đất theo đường liên thôn, liên xóm còn lại</t>
  </si>
  <si>
    <t>Đường tỉnh</t>
  </si>
  <si>
    <t xml:space="preserve">Đường Quốc lộ </t>
  </si>
  <si>
    <t>Đường khác</t>
  </si>
  <si>
    <t>Đường nội thị</t>
  </si>
  <si>
    <t xml:space="preserve"> Khu vực đồng Ghẽ thuộc phường Thọ Sơn và phường Thanh Miếu</t>
  </si>
  <si>
    <t>PHƯỜNG TIÊN CÁT</t>
  </si>
  <si>
    <t>Các tuyến đường lớn</t>
  </si>
  <si>
    <t>. Đoạn từ Phố Minh Lang đến cổng Trường Chính trị tỉnh</t>
  </si>
  <si>
    <t>. Đoạn từ siêu thị Việt Lâm đến Trung tâm GDTX tỉnh (Phố Tiên Sơn)</t>
  </si>
  <si>
    <t>. Từ Hải quan Việt Trì dọc đường sắt đến chợ Trung tâm</t>
  </si>
  <si>
    <t>. Đoạn từ cổng Trung tâm Giáo dục thường xuyên tỉnh qua Trường Văn hoá Nghệ thuật đến đường Tiên Dung</t>
  </si>
  <si>
    <t>Giá đất giáp danh huyện Hạ Hoà thuộc địa bàn xã Vũ Yển TL 320: 750.000</t>
  </si>
  <si>
    <t>Giá đất giáp danh huyện Hạ Hoà thuộc địa bàn xã Hanh Cù TL 314: 500.000</t>
  </si>
  <si>
    <t>Giá đất tại các đường liên xã nho giáp danh với các xã của các huyện lân cận giá 340.000đ</t>
  </si>
  <si>
    <t>Đất các Băng còn lại khu tái định cư Cầu Ngọc Tháp</t>
  </si>
  <si>
    <t>. Các đường khu Mai Sơn II</t>
  </si>
  <si>
    <t>Khu phố Hồng Hà</t>
  </si>
  <si>
    <t>. Đoạn từ nhà ông Tân song song với đường sắt  đến  nhà bà Tình Lan</t>
  </si>
  <si>
    <t>Đường Quang Trung (đường Hoà Phong cũ)</t>
  </si>
  <si>
    <t>. Ngõ từ đường Chử Đồng Tử (đường Bạch Hạc cũ) nhà ông Hảo đến nhà bà Thu</t>
  </si>
  <si>
    <t>. Đoạn đường các ngõ 15, 29, 43, 26, 44, 121, 127, 130.</t>
  </si>
  <si>
    <t>Đất 2 bên đường liên thôn còn lại</t>
  </si>
  <si>
    <t>XÃ CỰ ĐỒNG</t>
  </si>
  <si>
    <t>XÃ YÊN LƯƠNG</t>
  </si>
  <si>
    <t>Đất 2 bên đường từ hộ Ông Cường khu Cầu Trắng đến hộ ông Uý khu 4, Từ hộ Ông Bảy Lãng đến hộ ông Cởi khu 5</t>
  </si>
  <si>
    <t>Đất hai bên đường từ giáp ranh xã Thượng Nông đến hết đất nhà văn hóa khu 8, xã Xuân Lộc</t>
  </si>
  <si>
    <t>Đất hai bên đường từ giáp đất nhà văn hóa khu 8 xã Xuân Lộc đi Đào Xá đến hết địa phận xã Xuân Lộc</t>
  </si>
  <si>
    <t xml:space="preserve">Đất hai bên đường từ giáp xã Xuân Lộc đến giáp đất nhà văn hoá khu 15 xã Đào Xá </t>
  </si>
  <si>
    <t>Đất nằm hai bên đường liên xã từ Quốc lộ 70B đi xóm Gò Đa xã Yên Lãng, Đất từ hộ bà Nhung đến hộ Bà Nghi xóm Gò Đa Yên Lãng</t>
  </si>
  <si>
    <t xml:space="preserve">Đất khu tập trung dân cư nông thôn </t>
  </si>
  <si>
    <t>Đất khu vực đường quy hoạch vùng nước nóng xã Bảo Yên và thị trấn Thanh Thủy</t>
  </si>
  <si>
    <t>Đất hai bên đường các trục đường quy hoạch 6m trở lên</t>
  </si>
  <si>
    <t xml:space="preserve">Đất ven đường huyện lộ Hương Lung - Văn Bán (TL 313B cũ) từ ngã 3 xã Hương Lung đi Văn Bán </t>
  </si>
  <si>
    <t xml:space="preserve">Đất hai bên đường từ đất nhà ông Khoan đi qua Đình Đào Xá, đi qua UBND xã Đào Xá đến ngã 3 gặp Tỉnh lộ 316B </t>
  </si>
  <si>
    <t>. Ngõ từ đường Chử Đồng Tử (đường Bạch Hạc cũ) vào khu lò vôi cũ</t>
  </si>
  <si>
    <t>Đoạn từ tràn Bến Dự đến hộ ông Thanh Xóm Én giáp ranh với xã Văn Miếu.</t>
  </si>
  <si>
    <t>Đoạn từ nhà ông Xuân xóm Giát đến đội 15 XN chè Xóm Thanh Phú.</t>
  </si>
  <si>
    <t>XÃ YÊN LÃNG</t>
  </si>
  <si>
    <t>Đất hai bên đường từ giáp Yên Lương đến giáp Yên Sơn</t>
  </si>
  <si>
    <t xml:space="preserve">Đường liên xã: </t>
  </si>
  <si>
    <t>Đoạn từ Ngã ba Dốc Đỏ đến giáp đất xã Tu Vũ huyện Thanh Thủy</t>
  </si>
  <si>
    <t>Đoạn từ nhà Đông Đường đến nhà ông Huy (thú y)</t>
  </si>
  <si>
    <t>Đoạn từ ngã tư Đông Thịnh đến nhà bà Môn</t>
  </si>
  <si>
    <t>Đoạn từ nhà Ông Sỹ (Hoà) đến nhà Ông Chiến, Đoạn từ đường rẽ vào nhà Thắng Xuân đến ngã Ba quán ông Hải (Thu)</t>
  </si>
  <si>
    <t>Đất các hộ mặt tiền phố Tân Trung từ nhà ông Anh đến nhà ông Khánh</t>
  </si>
  <si>
    <t>Đường Xuân Thuỷ</t>
  </si>
  <si>
    <t xml:space="preserve">Đất các hộ ngõ thể </t>
  </si>
  <si>
    <t>Đất các hộ ngõ Truyền Thanh</t>
  </si>
  <si>
    <t>Đất hai bên mặt tiền đất từ nhà ông Trường đến Nghĩa trang Km4</t>
  </si>
  <si>
    <t>Đất hai bên đường từ Ao Lầu đi Cầu Róc</t>
  </si>
  <si>
    <t>Đường tỉnh 320:</t>
  </si>
  <si>
    <t>Đất hai bên mặt tiền đoạn từ  ngã ba TL 320 (Nhà ông Phán) đến bến phà Ngọc Tháp</t>
  </si>
  <si>
    <t>Đất băng 2 bên đường từ bến phà đến hết đại giới xã (phường Trường Thịnh)</t>
  </si>
  <si>
    <t>Đất băng 2 đoạn từ ga xép đi xã Xuân Huy</t>
  </si>
  <si>
    <t>Đất hai bên mặt tiền TL320 (Bến phà Ngọc Tháp) đến ga Xép</t>
  </si>
  <si>
    <t xml:space="preserve">Đường tỉnh 320B </t>
  </si>
  <si>
    <t>Đất 2 bên mặt tiền ĐT 320B đoạn từ cống Bờ Rúc đi Gò Gai hết địa giới xã Hà Thạch</t>
  </si>
  <si>
    <t>Đất băng hai ĐT 320B (đoạn từ bến phà Ngọc Tháp đi Ga xép)</t>
  </si>
  <si>
    <t>Đất Băng 1 khu tái định cư Cầu Ngọc Tháp (giáp ĐT 320B)</t>
  </si>
  <si>
    <t xml:space="preserve">Đường tỉnh  325B  </t>
  </si>
  <si>
    <t>`</t>
  </si>
  <si>
    <t>Đất băng 2 ĐT 325B xã Hà Thạch (trong khu quy hoạch trung tâm xã)</t>
  </si>
  <si>
    <t>Từ giáp ĐT 320B đi xã Tiên Kiên đến hết địa giới xã Hà Thạch (đường ống)</t>
  </si>
  <si>
    <t>Đất hai bên mặt tiền từ tiếp giáp nhà bà Lai đến trường Tiểu học khu B</t>
  </si>
  <si>
    <t>Đâất trong khu Tái định cư đường điện 500KV khu 11</t>
  </si>
  <si>
    <t>Đường tránh lũ (ĐT 320B đến hết địa phận xã Hà Thạch)</t>
  </si>
  <si>
    <t>Đường tỉnh 315B</t>
  </si>
  <si>
    <t>Dọc theo ĐT 314</t>
  </si>
  <si>
    <t>Đất hai bên mặt tiền đoạn từ ngã 3 Km5 đến đầu cầu Vân Thê</t>
  </si>
  <si>
    <t>Đoạn rẽ từ Nhà ông Chiến khu 6 đến hết địa phận Hà Lộc (theo ĐT 314 cũ)</t>
  </si>
  <si>
    <t>Đất băng 2 ĐT 314</t>
  </si>
  <si>
    <t>Dọc theo ĐT 320B (giáp xã Hà Thạch)</t>
  </si>
  <si>
    <t>Đất trong khu quy hoạch tái định cư Rừng Miễu (Dự án tái định cư đường Cao tốc Nội Bài - Lào Cai và đường 35m)</t>
  </si>
  <si>
    <t>Đoạn nhánh rẽ từ nhà ông Tân khu 12 đến ĐT 320B</t>
  </si>
  <si>
    <t xml:space="preserve"> Đất hai bên đường từ tỉnh lộ 315 (chợ Hiền Quan) đến UBND xã Hiền Quan</t>
  </si>
  <si>
    <t>Đất hai bên đường từ cổng trụ sở UBND xã Quang Húc đến địa giới hành chính xã Quang Húc - xã Tề Lễ</t>
  </si>
  <si>
    <t>Đất hai bên đường từ UBND xã Quang Húc đến địa giới xã Quang Húc - xã Tề Lễ (Khu B )</t>
  </si>
  <si>
    <t>1.3</t>
  </si>
  <si>
    <t>1.4</t>
  </si>
  <si>
    <t>2.1</t>
  </si>
  <si>
    <t>2.2</t>
  </si>
  <si>
    <t>2.3</t>
  </si>
  <si>
    <t>2.4</t>
  </si>
  <si>
    <t>3.1</t>
  </si>
  <si>
    <t>3.2</t>
  </si>
  <si>
    <t>3.3</t>
  </si>
  <si>
    <t>3.4</t>
  </si>
  <si>
    <t>3.5</t>
  </si>
  <si>
    <t>3.6</t>
  </si>
  <si>
    <t>4.2</t>
  </si>
  <si>
    <t>4.3</t>
  </si>
  <si>
    <t>5.1</t>
  </si>
  <si>
    <t>5.2</t>
  </si>
  <si>
    <t>5.3</t>
  </si>
  <si>
    <t>5.4</t>
  </si>
  <si>
    <t>5.5</t>
  </si>
  <si>
    <t>5.6</t>
  </si>
  <si>
    <t>6.1</t>
  </si>
  <si>
    <t>6.2</t>
  </si>
  <si>
    <t>6.3</t>
  </si>
  <si>
    <t>7.1</t>
  </si>
  <si>
    <t>7.2</t>
  </si>
  <si>
    <t>7.3</t>
  </si>
  <si>
    <t>7.4</t>
  </si>
  <si>
    <t>7.5</t>
  </si>
  <si>
    <t>7.6</t>
  </si>
  <si>
    <t>7.7</t>
  </si>
  <si>
    <t>8.1</t>
  </si>
  <si>
    <t>8.2</t>
  </si>
  <si>
    <t>8.3</t>
  </si>
  <si>
    <t>8.4</t>
  </si>
  <si>
    <t>8.5</t>
  </si>
  <si>
    <t>9.1</t>
  </si>
  <si>
    <t>9.2</t>
  </si>
  <si>
    <t>9.3</t>
  </si>
  <si>
    <t>9.4</t>
  </si>
  <si>
    <t>10.1</t>
  </si>
  <si>
    <t>Đoạn từ nhà ông Minh Như dọc theo đường sắt đến công ty may Việt Nhật</t>
  </si>
  <si>
    <t>Đất băng 2 đường Lạc Hồng</t>
  </si>
  <si>
    <t>. Đoạn hai bên đường liên thôn từ đường Hùng Vương đến khu tái định cư B1</t>
  </si>
  <si>
    <t>Băng 2+3+4 khu tái định cư B1 (thuộc khu 3)</t>
  </si>
  <si>
    <t>Đoạn từ đường Hùng Vương đến giáp đường Nguyễn Tất Thành (đường Trần Toại)</t>
  </si>
  <si>
    <t>Đất hai bên đường Liên thôn, xóm</t>
  </si>
  <si>
    <t>Giá đất tại thị trấn Đoan Hùng</t>
  </si>
  <si>
    <t>Đất hai bên đê Tả Thao đoạn thuộc thôn Tăng Nhi</t>
  </si>
  <si>
    <t>Phổ biến tăng từ 10 - 50%:</t>
  </si>
  <si>
    <t>Đất 2 ven đường đoạn từ nhà ông Thắng xóm Thừ 2 đến hết nhà ông Huyến xóm Thính</t>
  </si>
  <si>
    <t>Từ hộ ông Hoàn (khu 4) đến hết hộ ông Tráng (khu 2)</t>
  </si>
  <si>
    <t xml:space="preserve">Từ nhà ông Dũng (khu Tân 2) đến hết nhà bà Thành (khu Trung Ngãi 6) </t>
  </si>
  <si>
    <t>Từ giáp nhà bà Thành (khu Trung Ngãi 6) đến hết nhà ông Hậu (khu Trung Ngãi 5)</t>
  </si>
  <si>
    <t>Đất 2 bên đường vào Công ty Cổ phần Giấy Lửa Việt từ nhà ông Bang Y tá đến sân bóng Lửa Việt</t>
  </si>
  <si>
    <t>Đất 2 bên đường vào Công ty Cổ phần Giấy Lửa Việt từ nhà ông Tài đến nhà bà Thao Thả</t>
  </si>
  <si>
    <t>10.2</t>
  </si>
  <si>
    <t>10.3</t>
  </si>
  <si>
    <t>11.1</t>
  </si>
  <si>
    <t>11.2</t>
  </si>
  <si>
    <t>11.3</t>
  </si>
  <si>
    <t>11.4</t>
  </si>
  <si>
    <t>12.1</t>
  </si>
  <si>
    <t>12.2</t>
  </si>
  <si>
    <t>12.3</t>
  </si>
  <si>
    <t>12.4</t>
  </si>
  <si>
    <t>13.1</t>
  </si>
  <si>
    <t>13.2</t>
  </si>
  <si>
    <t>13.3</t>
  </si>
  <si>
    <t>14.1</t>
  </si>
  <si>
    <t>14.2</t>
  </si>
  <si>
    <t>14.3</t>
  </si>
  <si>
    <t>14.4</t>
  </si>
  <si>
    <t>14.5</t>
  </si>
  <si>
    <t>15.1</t>
  </si>
  <si>
    <t>15.2</t>
  </si>
  <si>
    <t>15.3</t>
  </si>
  <si>
    <t>15.4</t>
  </si>
  <si>
    <t>16.1</t>
  </si>
  <si>
    <t>16.2</t>
  </si>
  <si>
    <t>16.3</t>
  </si>
  <si>
    <t>16.4</t>
  </si>
  <si>
    <t>16.5</t>
  </si>
  <si>
    <t>16.6</t>
  </si>
  <si>
    <t>16.7</t>
  </si>
  <si>
    <t>17.1</t>
  </si>
  <si>
    <t>17.2</t>
  </si>
  <si>
    <t>17.3</t>
  </si>
  <si>
    <t>Đất hai bên đường từ ngã tư xóm Gò đến khu 1, thị trấn Thanh Thủy, hết địa phận xã Sơn Thủy</t>
  </si>
  <si>
    <t>Đất hai bên đường từ ngã tư chợ Bến Phù Lao đi xã Bảo Yên hết địa phận xã Sơn Thủy</t>
  </si>
  <si>
    <t>Đất hai bên đường từ ngã tư xóm Gò đến giáp xã Bảo Yên, hết địa phận xã Sơn Thủy</t>
  </si>
  <si>
    <t>Đất hai bên đường từ nhà văn hóa khu 6, xã Phượng Mao đi khu tái định cư</t>
  </si>
  <si>
    <t>Đất hai bên đường từ trung tâm xã Phượng Mao đi Đồi Hin, đi Đồi Chuối khu 9</t>
  </si>
  <si>
    <t xml:space="preserve">Đoạn xóm Múc từ hộ nhà anh Thịnh đến tràn ổ Vịt </t>
  </si>
  <si>
    <t>Đất khu dân cư còn lại.</t>
  </si>
  <si>
    <t>XÃ XUÂN SƠN</t>
  </si>
  <si>
    <t>- Sông Hồng</t>
  </si>
  <si>
    <t>- Sông Đà</t>
  </si>
  <si>
    <t>- Sông Bứa</t>
  </si>
  <si>
    <t>-Ngòi Giành</t>
  </si>
  <si>
    <t>Đất 2 bên đường từ Đồng Bứa xã Hương Xạ đến cổng trường THCS Hương Xạ</t>
  </si>
  <si>
    <t>. Ngõ hẻm còn lại khu 2</t>
  </si>
  <si>
    <t>. Đường Nguyễn Văn Trỗi</t>
  </si>
  <si>
    <t>. Các ngõ tập thể Cty đường bộ cũ tổ 17B</t>
  </si>
  <si>
    <t>Đất hai bên đường từ đất nhà ông Kiên qua bến xe khách đến hết đất Bưu điện huyện Thanh Thuỷ (đường rẽ vào nhà hàng ông Dũng Râu)</t>
  </si>
  <si>
    <t>Đất 2 bên mặt tiền đường Trung tâm xã đi kho KV2 (Đoạn nằm trong khu quy hoạch chi tiết trung tâm xã Phú Hộ)</t>
  </si>
  <si>
    <t>Đất 2 bên mặt tiền đường Z121 đi Trung tâm giáo dục thường xuyên</t>
  </si>
  <si>
    <t xml:space="preserve">Đất băng 1 </t>
  </si>
  <si>
    <t xml:space="preserve">Băng 1 </t>
  </si>
  <si>
    <t>Đất hai bên mặt tiền đường bê tông tổ 13 phố Phú An</t>
  </si>
  <si>
    <t>Đất hai bên mặt tiền các ngõ 1 2, ngõ tổ 13, ngõ nhà thờ phố Phú An</t>
  </si>
  <si>
    <t>Đất hai bên mặt tiền đoạn 1: Từ số nhà 02 đến số nhà 40</t>
  </si>
  <si>
    <t>Đất hai bên mặt tiền đoạn từ nhà ông Tuấn Lộc đến nhà ông Hồng (Phú Bình)</t>
  </si>
  <si>
    <t xml:space="preserve">Đất hai bên mặt tiền ngõ Đền xóm Sở từ nhà bà Lan giáp đến nhà ông Xuân </t>
  </si>
  <si>
    <t>Đất hai bên mặt tiền ngõ tổ 8B, ngõ tổ 5, tổ 6, tổ 7</t>
  </si>
  <si>
    <t>Đất hai bên mặt tiền  ngõ tổ 8A ông Sơn</t>
  </si>
  <si>
    <t>Đất hai bên mặt tiền  (từ Công ty May ra bờ sông)</t>
  </si>
  <si>
    <t>Đất hai bên mặt tiền đường ngõ tổ 3 (giáp nhà bà Xuân) Phú Hà từ  ông Bắc</t>
  </si>
  <si>
    <t xml:space="preserve">Đất hai bên mặt tiền đường ngõ bê tông tổ 9 Phú Bình (giáp nhà văn hoá) </t>
  </si>
  <si>
    <t xml:space="preserve">Đất hai bên mặt tiền đường ngõ Trạm Y tế phường </t>
  </si>
  <si>
    <t xml:space="preserve">Đoạn từ nhà ông Cường Xuân đến nhà ông Trang </t>
  </si>
  <si>
    <t>Đất mặt tiền đường Nguyễn Tất Thành</t>
  </si>
  <si>
    <t>Đất hai bên mặt tiền đường ngõ tổ 14B Phú An (đường lên nhà bà Lộc)</t>
  </si>
  <si>
    <t>Đất hai bên mặt tiền đường ngõ thuộc tổ 15; tổ 16 phố Phú An</t>
  </si>
  <si>
    <t>Đất mặt tiền đường Sông Hồng</t>
  </si>
  <si>
    <t>Đất hai bên mặt tiền đường Hùng Vương</t>
  </si>
  <si>
    <t xml:space="preserve">Đất hai bên mặt tiền đoạn từ Ngô Quyền đến đường Lê Lai ( đến đường rẽ đi Chiêu ứng xã Đông Thành) </t>
  </si>
  <si>
    <t>Đất băng 3,4 trong khu quy hoạch khu dân cư Trường cao đẳng Công nghiệp Quốc phòng</t>
  </si>
  <si>
    <t xml:space="preserve">Đất khu dân cư tập trung: </t>
  </si>
  <si>
    <t>Đất  hai bên đường từ Trạm Y tế xã đến hết Trường Tiểu học</t>
  </si>
  <si>
    <t>Đất 2 bên đường từ giáp Trường Tiểu học đến giáp xã Thục Luyện</t>
  </si>
  <si>
    <t xml:space="preserve"> Đất 2 bên đường từ ĐT 316C (giáp đất nhà ông Trình) đến khu Ngọc Đồng (hết hộ ông Hải), đoạn giáp đất hộ ông Tuấn đến khu 8 (hết đất hộ ôngVinh), đoạn giáp đất ông Hữu đến khu Bến Đình (hết đất hộ ông Bình)</t>
  </si>
  <si>
    <t>Đất 2 bên đường từ ĐT 316C (giáp đất ông Chú) đến khu Đồng Cỏ (hết đất hộ ông Hợi)</t>
  </si>
  <si>
    <t>Đất hai bên đường từ giáp nhà Bà Nhượng qua cánh đồng đến ĐT 316</t>
  </si>
  <si>
    <t xml:space="preserve">Đất khu dân cư nông thôn còn lại </t>
  </si>
  <si>
    <t xml:space="preserve"> Đất 2 bên đường khu trung tâm xã: Từ tiếp giáp hộ bà Minh đến hết hộ Ông Thuật (Xóm Bần 2);</t>
  </si>
  <si>
    <t xml:space="preserve"> Đất hai bên đường từ ngã ba Chợ Văn Miếu đến ruộng ổ Cò</t>
  </si>
  <si>
    <t xml:space="preserve">Đất 2 bên đường từ giáp ruộng ổ Cò đến giáp xã Tam Thanh </t>
  </si>
  <si>
    <t>Đất khu dân cư tập trung:</t>
  </si>
  <si>
    <t>Đất 2 bên đường từ  giáp nhà ông Lý (Đường rẽ ra kênh Đồng Phai) đến hết UBND xã Đan Hà</t>
  </si>
  <si>
    <t>Đất 2 bên đường từ  đường sắt rẽ đi Hậu Bổng đến giáp nhà máy chè Phú Cường xã Hậu Bổng</t>
  </si>
  <si>
    <t>Đất 2 bên đường từ nhà máy chè Phú Cường xã Hậu Bổng đến hết ngã 3 xã Hậu Bổng (Ngã ba lên đê).</t>
  </si>
  <si>
    <t>Đất 2 bên đường từ ngã 3 xã Hậu Bổng (Ngã ba lên đê) đến tiếp giáp địa phận tỉnh Yên Bái</t>
  </si>
  <si>
    <t>Đất 2 bên đường từ xã Minh Hạc giáp Thị trấn Hạ Hòa (Chè Cúc Đạt) đến đường đê bao xã Minh Hạc (Tràn San)</t>
  </si>
  <si>
    <t>Đất 2 bên đường từ giáp cống Ngòi Trang xã Mai Tùng đến giáp xã Vụ Cầu</t>
  </si>
  <si>
    <t>Đất hai bên đường đoạn giáp Thị trấn Thanh Ba đi Đại an (TL314B), đoạn từ Cổng trường THCS Thái Ninh đến ranh giới xã Đại An</t>
  </si>
  <si>
    <t>Đất 2 bên đường TL 320, đoạn từ giáp TX Phú thọ đến Hợp tác xã mua bán cũ (áp phích Thanh Hà)</t>
  </si>
  <si>
    <t>Đoạn từ giáp Hợp tác xã mua bán cũ đến Bến phà Tình Cương</t>
  </si>
  <si>
    <t>BẢNG GIÁ ĐẤT PHI NÔNG NGHIỆP 05 NĂM (2015 - 2019) HUYỆN CẨM KHÊ</t>
  </si>
  <si>
    <r>
      <t xml:space="preserve"> ĐVT: đồng/m</t>
    </r>
    <r>
      <rPr>
        <i/>
        <vertAlign val="superscript"/>
        <sz val="12"/>
        <rFont val="Times New Roman"/>
        <family val="1"/>
      </rPr>
      <t xml:space="preserve">2 </t>
    </r>
  </si>
  <si>
    <t>BẢNG GIÁ ĐẤT PHI NÔNG NGHIỆP 05 NĂM (2015 - 2019) THÀNH PHỐ VIỆT TRÌ</t>
  </si>
  <si>
    <t>BẢNG GIÁ ĐẤT PHI NÔNG NGHIỆP 05 NĂM (2015 - 2019) HUYỆN LÂM THAO</t>
  </si>
  <si>
    <r>
      <t xml:space="preserve">                                                                                                                                                    Đơn vị: đồng/m</t>
    </r>
    <r>
      <rPr>
        <i/>
        <vertAlign val="superscript"/>
        <sz val="10"/>
        <rFont val="Times New Roman"/>
        <family val="1"/>
      </rPr>
      <t>2</t>
    </r>
  </si>
  <si>
    <t>Minh Lương, Bằng Luân, Bằng Doãn, Quế Lâm, Phúc Lai, Tây Cốc, Ca Đình, Ngọc Quan, Yên Kiện,    Hùng Long, Vân Đồn, Tiêu Sơn, Minh Tiến, Chân Mộng, Minh Phú, Vụ Quang, Đông Khê, Nghinh Xuyên, Vân Du, Chi Đám, Hữu Đô, Đại Nghĩa, Phú Thứ, Phương Trung, Phong Phú, Hùng Quan, Sóc Đăng.</t>
  </si>
  <si>
    <r>
      <t>Đơn vị: đồng/m</t>
    </r>
    <r>
      <rPr>
        <i/>
        <vertAlign val="superscript"/>
        <sz val="10"/>
        <rFont val="Times New Roman"/>
        <family val="1"/>
      </rPr>
      <t>2</t>
    </r>
  </si>
  <si>
    <r>
      <t xml:space="preserve">                                                                                                                                       Đơn vị: đồng/m</t>
    </r>
    <r>
      <rPr>
        <i/>
        <vertAlign val="superscript"/>
        <sz val="12"/>
        <rFont val="Times New Roman"/>
        <family val="1"/>
      </rPr>
      <t>2</t>
    </r>
  </si>
  <si>
    <r>
      <t xml:space="preserve">. Đất 2 bên đường từ giáp Quốc lộ II đi Phú Nham đến hết </t>
    </r>
    <r>
      <rPr>
        <b/>
        <i/>
        <sz val="10"/>
        <rFont val="Times New Roman"/>
        <family val="1"/>
      </rPr>
      <t xml:space="preserve">nhà bà Khải </t>
    </r>
  </si>
  <si>
    <t>Khu Mố, Lau, Von Mỏ, Liên Chung, Kết Bình, Đề Ngữ, Chen, Chự, Hồ, Hạ Sơn, Bến Dầm</t>
  </si>
  <si>
    <t>20.5</t>
  </si>
  <si>
    <t>Đoạn từ giáp Trạm biến áp đến đường rẽ vào xóm Hoàng Trung</t>
  </si>
  <si>
    <t>Đoạn từ hết nhà văn  hóa khu Liên Đồng đến nhà bà Chúc</t>
  </si>
  <si>
    <t>Đoạn từ giáp nhà bà Chúc đến giáp xã Giáp Lai</t>
  </si>
  <si>
    <t>sở tnmt</t>
  </si>
  <si>
    <t>huyện</t>
  </si>
  <si>
    <t>Đất  hai bên mặt tiền đoạn từ đầu Cầu Thia đến hết địa phận xã Hà Lộc</t>
  </si>
  <si>
    <t>Đất hai bên mặt tiền đoạn từ cầu VânThê đến hết địa phận xã Hà Lộc (theo đường TL 314 đã nắn)</t>
  </si>
  <si>
    <t>Đất 2 bên mặt tiền từ cầu Đát đến đường 35 m</t>
  </si>
  <si>
    <t>Đất 2 bên mặt tiền từ đường 35 m đến cổng ông Tuấn khu 12</t>
  </si>
  <si>
    <t>Đoạn từ nhà ông Tuấn khu 12 đi phường Trường Thịnh</t>
  </si>
  <si>
    <t>Đất trong các khu Tái định cư Ao ông Điển, Ao Sen, Rừng Lá Nâng Cao</t>
  </si>
  <si>
    <t>Đất hai bên mặt tiền đường Hùng Vương, đoạn qua xã Hà Lộc</t>
  </si>
  <si>
    <t>Đất 2 bên mặt tiền đường Trung tâm xã đi kho KV2 (đoạn còn lại)</t>
  </si>
  <si>
    <t>Đất  hai bên mặt tiền các đường liên xã từ 3 m trở lên</t>
  </si>
  <si>
    <t>Đât hai bên mặt đường Trường Chinh (đoạn qua xã Thanh Minh)</t>
  </si>
  <si>
    <t>Đất các hộ hai bên mặt tiền đoạn từ  ngã tư chợ Phường đến hết địa phận phường Hùng Vương</t>
  </si>
  <si>
    <t>Đất băng hai khu tái định cư đường 35 m</t>
  </si>
  <si>
    <t>Đất các hộ dân thuộc khu tập thể Đường bộ</t>
  </si>
  <si>
    <t>Ngõ Giếng Đình (ông Hoà đến nhà bà Tính)</t>
  </si>
  <si>
    <t>Thấp nhất đô thị: 200.000</t>
  </si>
  <si>
    <t>Cao nhất nông thôn: 1.200.000</t>
  </si>
  <si>
    <t>Bổ sung tuyến: 20 tuyến</t>
  </si>
  <si>
    <t>100% số tuyến đường đều tăng giá. Tăng cao nhất 138% (01 vị trí). Tăng thấp nhất 17% (02 vị trí)</t>
  </si>
  <si>
    <t>Đất hai bên đường từ đất nhà Ô Lạc đến ngã 3 tiếp giáp đường TL 316 xã Xuân Lộc</t>
  </si>
  <si>
    <t>Đất hai bên đường tỉnh 317 B từ ngã ba gặp Tỉnh lộ 317 xã Yến Mao đi Đá Cóc</t>
  </si>
  <si>
    <t>Đất hai bên đường từ giáp đất nhà ông Quyết khu 6 (đường vào xóm 5) đến hết đất nhà bà Kẻ khu 11 (đường vào đền Sồi)</t>
  </si>
  <si>
    <t>Đất hai bên đường từ hết đất nhà bà Kẻ khu 11 (đường vào Đền Sồi) đến hết địa phận xã Yến Mao ( giáp xã Phượng Mao)</t>
  </si>
  <si>
    <t>Đất hai bên đường từ giáp đất nhà ông Mưu - khu 2 đến hết đất nhà ông Thục khu 4 xã Hoàng Xá</t>
  </si>
  <si>
    <t>Đất hai bên đường từ giáp đất nhà ông Thục đến hết đất nhà ông Hoàn</t>
  </si>
  <si>
    <t>Đất hai bên đường từ giáp đất nhà ông Hoàn (ngã 3 chợ cũ, đường rẽ đi Trung Thịnh) đến hết đất nhà ông Diện xã Hoàng Xá</t>
  </si>
  <si>
    <t>Đường Đại Nải (đường Công Nhân cũ)</t>
  </si>
  <si>
    <t>Phố Lê Đồng (Đường vào khu Công nghiệp Thuỵ Vân)</t>
  </si>
  <si>
    <t>Phố Hàn Thuyên (Đường Tân Bình cũ)</t>
  </si>
  <si>
    <t>Phố Vũ Duệ (Đường 20/7 cũ)</t>
  </si>
  <si>
    <t>. Ngõ từ đường Hùng Vương đến phố Phan Chu Trinh</t>
  </si>
  <si>
    <t>Từ giáp nhà ông Hảo đến nhà ông Hoa Đá Cóc</t>
  </si>
  <si>
    <t>Đất các khu vực còn lại thuộc của xã</t>
  </si>
  <si>
    <t>XÃ THANH VÂN</t>
  </si>
  <si>
    <t>XÃ THANH XÁ</t>
  </si>
  <si>
    <t>XÃ VÕ LAO</t>
  </si>
  <si>
    <t>Đất hai bên đường Võ Lao - Đông Thành, đoạn từ Trạm biến áp khu tái định cư đường cao tốc Nội Bài – Lào Cai đến hết đất Võ Lao</t>
  </si>
  <si>
    <t>XÃ VŨ YỂN</t>
  </si>
  <si>
    <t xml:space="preserve">. Băng 1 - Đoạn từ giáp nhà ông Huề đến đầu đường bê tông chợ Hy Cương nhà ông Uẩn </t>
  </si>
  <si>
    <t>Đất khu dân cư tập trung mới được đầu tư một phần kết cấu hạ tầng - Tái định cư số 1, 2 (băng 2)</t>
  </si>
  <si>
    <t>XÃ CHU HÓA</t>
  </si>
  <si>
    <t>Đất hai bên đường liên xã và khu vực chợ</t>
  </si>
  <si>
    <t>Đất 2 bên đường từ giáp hộ ông Nhân đến hộ ông Dự</t>
  </si>
  <si>
    <t>Đất 2 bên đường từ Ngã ba qua chợ đến hết hộ ông Nghiêm</t>
  </si>
  <si>
    <t>Đất 2 bên đường từ hết hộ ông Nghiêm đến cổng UBND xã Tinh Nhuệ</t>
  </si>
  <si>
    <t>Đất hai bên đường tỉnh lộ 316 đoạn từ Ao Bong (Đường rẽ đội 12 ) đến hết nhà văn hóa khu Liên Đồng</t>
  </si>
  <si>
    <t>Đất khu dân cư các xã trung du (gồm 3 xã: Vĩnh Phú, Tử Đà, Bình Bộ)</t>
  </si>
  <si>
    <t>Đất khu dân cư các xã miền núi (gồm 16 xã có phụ lục đính kèm)</t>
  </si>
  <si>
    <t>Khu vực đường quy hoạch (Khu vực đất đồi)</t>
  </si>
  <si>
    <t>Khu vực đường quy hoạch (Khu vực đất bãi)</t>
  </si>
  <si>
    <t>Đất hai bên đường vành đai phía đông thị trấn Sông Thao</t>
  </si>
  <si>
    <t xml:space="preserve">Đoạn hai đầu đường vành đai tiếp giáp QL 32C và ngã tư đường vành đai, đường đi bến đò Chí Chủ; Đoạn từ nhà ông Kế + ông Thành đến hết nhà ông Đích Bẩy. Đoạn từ ngã ba bà Nga Bấm đến hết nhà ông Sướng Tý. </t>
  </si>
  <si>
    <t xml:space="preserve">Đoạn từ sau nhà Đích Bẩy đến hết ao Thân. Đoạn từ sau nhà ông Sướng Tý đến giáp cửa hàng Xăng dầu. </t>
  </si>
  <si>
    <t>Đất hai bên đường nối đường vành đai với chợ thị trấn Sông Thao</t>
  </si>
  <si>
    <t>Đất các khu vực còn lại</t>
  </si>
  <si>
    <t xml:space="preserve"> Đất 2 bên đường khu trung tâm xã: từ hộ ông Doanh xóm Minh Khai đến hộ Quang xóm Đồn, từ hộ bà Vinh xóm Minh Khai đến hộ ông Lục xóm Đồn</t>
  </si>
  <si>
    <t>Đất khu trung tâm, khu vực chợ có khả năng sinh lời Từ hộ Ông Mai khu Chón đến hộ ông Tâm khu Chón, đoạn từ hộ Ông Khoa đến hộ ông Vân xóm Minh Khai</t>
  </si>
  <si>
    <t xml:space="preserve"> Các tuyến đường còn lại khu TĐC Đồng Ngược</t>
  </si>
  <si>
    <t xml:space="preserve"> QUỐC LỘ 70B </t>
  </si>
  <si>
    <t>. Đoạn từ nhà ông Cao Văn Minh khu 3 đến trường cấp II</t>
  </si>
  <si>
    <t>Đường Nguyễn Du (cũ)</t>
  </si>
  <si>
    <t>Đất các hộ hai mặt tiền</t>
  </si>
  <si>
    <t>Đất các hộ mặt tiền ngõ 1 Đoàn Kết (từ nhà bà Khanh đến nhà ông Đảng)</t>
  </si>
  <si>
    <t>Đất các hộ mặt tiền ngõ 2 Đoàn Kết (từ nhà bà ông Sơn đến nhà bà Hà)</t>
  </si>
  <si>
    <t>Đoạn từ giáp đường TL 324 (xã Sơn Vy) đến nghĩa địa Vân Hùng (xã Tứ Xã)</t>
  </si>
  <si>
    <t>Đoạn từ giáp đường TL 324 (xã Cao Xá) đến nghĩa địa Vân Hùng (xã Tứ Xã)</t>
  </si>
  <si>
    <t>Đoạn từ giáp nghĩa địa Vân Hùng đến nhà ông Yên Hùng (đường rẽ đi xã Sơn Dương)</t>
  </si>
  <si>
    <t>Đoạn từ  Sân vận động Cao Xá đến chân đê sông Hồng (xã Cao Xá)</t>
  </si>
  <si>
    <t>Đất hai bên đường từ nhà ông Đình Phiên đến hết nhà ông Phùng (TT Lâm Thao).</t>
  </si>
  <si>
    <t xml:space="preserve">Đất hai bên đường từ ngã tư Huyện ủy (nhà ông Hỷ) đến cầu Trắng </t>
  </si>
  <si>
    <t>Đất hai bên hệ thống kênh tiêu Đông Nam</t>
  </si>
  <si>
    <t>Khu tái định cư Đồi Sơn</t>
  </si>
  <si>
    <t>TĐC đồi Mả Da</t>
  </si>
  <si>
    <t>. Đoạn từ nhà ông Trần Văn Hùng khu 2 đến nhà ông Trương Văn Tạo khu 1</t>
  </si>
  <si>
    <t>. Đường 22,5 m khu tái định cư cầu Việt Trì mới</t>
  </si>
  <si>
    <t>. Đường 19,0 m khu tái định cư cầu Việt Trì mới</t>
  </si>
  <si>
    <t>. Đường 10,0 m khu tái định cư cầu Việt Trì mới</t>
  </si>
  <si>
    <t>Khu Mộ Hạ</t>
  </si>
  <si>
    <t>Ngõ từ đường Chủ Đồng Tử đền nhà ông Tháng (Nhớ)</t>
  </si>
  <si>
    <t>Ngõ từ hộ ông Thắng (Thoa) đến hộ Thắng (loan); từ hộ Ông Lưu đến nhà máy LILAMA3</t>
  </si>
  <si>
    <t>Các ngõ còn lại</t>
  </si>
  <si>
    <r>
      <t xml:space="preserve">. Các ngõ hẻm còn lại 14 khu </t>
    </r>
    <r>
      <rPr>
        <b/>
        <sz val="10"/>
        <rFont val="Times New Roman"/>
        <family val="1"/>
      </rPr>
      <t>đổi thành</t>
    </r>
    <r>
      <rPr>
        <sz val="10"/>
        <rFont val="Times New Roman"/>
        <family val="1"/>
      </rPr>
      <t xml:space="preserve"> các ngõ hẻm còn lại khu dân cư 12, 13, 14 giáp xã Sông Lô và xã Trưng Vương</t>
    </r>
  </si>
  <si>
    <t>. Các ngõ hẻm khu 1,2,3,4,5,6,7,8,9,10,11</t>
  </si>
  <si>
    <t>. Đường  bãi X1</t>
  </si>
  <si>
    <t>. Đường vòng quanh ao xanh</t>
  </si>
  <si>
    <t>. Các tuyến đường còn lại khu Đồng Trước</t>
  </si>
  <si>
    <t>. Các tuyến đường khu Đồi Vũ</t>
  </si>
  <si>
    <t>. Các tuyến đường khu Đồng Ghẽ</t>
  </si>
  <si>
    <t>. Từ đường Nguyễn Tất Thành đến khu Đồng Lồ</t>
  </si>
  <si>
    <t>Đường nhựa mới từ TL313 đến đường huyện lộ Hương Lung - Văn Bán (TL 313B cũ), đường từ nhà ông Chính Lý đến hết nhà ông Công Đồng, thuộc xã Sơn Tình</t>
  </si>
  <si>
    <t>PHƯỜNG PHONG CHÂU</t>
  </si>
  <si>
    <t xml:space="preserve">Đường Bạch Đằng </t>
  </si>
  <si>
    <t xml:space="preserve">Đường Tháng Tám </t>
  </si>
  <si>
    <t>Đất các hộ hai bên mặt tiền đoạn từ nhà ông Hồng đến nhà ông Ninh</t>
  </si>
  <si>
    <t>Đất các hộ hai bên mặt tiền</t>
  </si>
  <si>
    <t>Đường Nguyễn Du</t>
  </si>
  <si>
    <t xml:space="preserve">IV </t>
  </si>
  <si>
    <t>Đất từ bến xe đến Công an thị xã</t>
  </si>
  <si>
    <t>Đất các hộ hai bên mặt tiền đường Bạch Đằng (từ Công an thị xã ra bờ sông)</t>
  </si>
  <si>
    <t>Đất khu dân cư trong tổ 8, 9, 10 khu Dữu Lâu</t>
  </si>
  <si>
    <t>Đất khu dân cư thuộc các tổ của khu I</t>
  </si>
  <si>
    <t>Đất khu dân cư thuộc các tổ của khu II (các tổ 16, 17, 18, 20)</t>
  </si>
  <si>
    <t>Đất khu dân cư thuộc các tổ của khu phố III</t>
  </si>
  <si>
    <t>Đồng Cửa Rừng</t>
  </si>
  <si>
    <t>Vị trí từ ngã 3 cầu Ngòi Rùa chạy qua cầu ông Hữu đến giáp xã Vô Tranh, huyện Hạ Hòa</t>
  </si>
  <si>
    <t>ĐƯỜNG TỈNH 321 (15km)</t>
  </si>
  <si>
    <t>Đất từ cầu Ngòi Giành đi xã Trung Sơn (Hết địa phận xã Xuân An)</t>
  </si>
  <si>
    <t>. Đất hai bên đường (từ nhà ông Đoàn xóm Nai đến nhà ông Phận xóm Cả)</t>
  </si>
  <si>
    <t>. Đất hai bên đường (từ nhà ông Đoàn xoám Nai đi ông Thỏa My xóm Dùng)</t>
  </si>
  <si>
    <t>. Đất hai bên đường (từ nhà ông Phận xóm Cả đến ông Kỳ xóm Ngọt)</t>
  </si>
  <si>
    <t>. Đất hai bên đường (từ nhà ông Phận xóm Cả đi  bà Ánh xóm Dích)</t>
  </si>
  <si>
    <t>. Đất hai bên đường từ xóm Dùng đi Sáu Khe</t>
  </si>
  <si>
    <t>. Khu vực còn lại</t>
  </si>
  <si>
    <t>Đất hai bên đường từ nhà ông Lượng - xã Hùng Đô đến UBND xã Hùng Đô</t>
  </si>
  <si>
    <t>Phố Đông Sơn (Tên đường cũ là đường Nguyễn Viết Xuân)</t>
  </si>
  <si>
    <t>. Đoạn từ Đường Hùng Vương đến đường sắt cắt ngang</t>
  </si>
  <si>
    <t>Khu phố 1</t>
  </si>
  <si>
    <t>XÃ HÀ THẠCH</t>
  </si>
  <si>
    <t>Đường Quốc Lộ 2</t>
  </si>
  <si>
    <t>Từ Gốc gạo (giáp đất ông Loan vỵ) đến hết trạm Thú y</t>
  </si>
  <si>
    <t>Đưường Quốc Lộ 70</t>
  </si>
  <si>
    <t>Từ Trạm than Đoan Hùng đến đường xuống bến đò</t>
  </si>
  <si>
    <t>Vị trí từ nhà ông Tài khu 1 đi khu Tân Tiến, Thượng Long (hết địa phận xã Nga Hoàng)</t>
  </si>
  <si>
    <t>Vị trí từ nhà ông Khánh khu 6 đi xóm Đo, Thượng Long (hết địa phận xã Nga Hoàng)</t>
  </si>
  <si>
    <t>Vị trí từ nhà ông Tài khu 1 đi Đá Thối, Thượng Long (hết địa phận xã Nga Hoàng)</t>
  </si>
  <si>
    <t>Vị trí từ nhà ông Hưởng khu 5 đi xóm Cảy, Thượng Long (hết địa phận xã Nga Hoàng)</t>
  </si>
  <si>
    <t>Vị trí từ nhà ông Phụng đến hết nhà bà Chí Đại</t>
  </si>
  <si>
    <t>Đường JICA từ cổng Ông Đinh Khắc Túc đi Tân Hội - Lương Sơn (hết địa phận xã Xuân An)</t>
  </si>
  <si>
    <t>Vị trí hai bên đường Quốc Lộ 70B , trong đó:</t>
  </si>
  <si>
    <t>Khu vực còn lại dọc đường tỉnh 313 (hết địa phận TT. Yên Lập)</t>
  </si>
  <si>
    <t>Đất 2 bên đường TL 313D</t>
  </si>
  <si>
    <t>Đất còn lại đường tỉnh 313D</t>
  </si>
  <si>
    <t>Đất hai bên đường ngã ba Bến Sơn 16 đến tràn Thiện (hết địa phận TT. Yên Lập)</t>
  </si>
  <si>
    <t>Từ cầu Bến Sơn đến hết nhà ông Nam</t>
  </si>
  <si>
    <t>Từ giáp nhà ông Nam đến hết địa phận TT. Yên Lập</t>
  </si>
  <si>
    <t>Từ cầu Ngã 2 đến hết Trung tâm dạy nghề huyện Yên Lập</t>
  </si>
  <si>
    <t>Từ hết trung tâm dạy nghề huyện Yên Lập đến hết địa phận TT. Yên Lập</t>
  </si>
  <si>
    <t>Đất khu vực lòng hồ thủy điện cũ</t>
  </si>
  <si>
    <t>Đất khu vực tràn ngả 2</t>
  </si>
  <si>
    <t xml:space="preserve">ĐẤT TẠI CÁC KHU TÁI ĐỊNH CƯ ĐÃ XÂY DỰNG HẠ TẦNG THUỘC CÁC XÃ, THỊ TRẤN </t>
  </si>
  <si>
    <t>Đất hai bên đường từ giáp thị trấn Thanh Thủy đến đường rẽ vào xã Sơn Thủy (thuộc địa phận xã Bảo Yên)</t>
  </si>
  <si>
    <t>Đất hai bên đường từ đường rẽ vào Sơn Thủy đến hết đất nhà ông Năng xã Bảo Yên (đường rẽ vào Trung tâm điều dưỡng người có công thành phố Hà Nội)</t>
  </si>
  <si>
    <t>Đất hai bên đường từ giáp nhà ông Năng xã Bảo Yên đến giáp xã Đoan Hạ (hết địa phận xã Bảo Yên)</t>
  </si>
  <si>
    <t>Đất hai bên đường từ giáp đất nhà ông Bình khu 6 xã Yến Mao đến hết trường THCS xã Yến Mao (đường rẽ vào khu 4, xã Yến Mao)</t>
  </si>
  <si>
    <t>Đất hai bên đường từ ngã 3 (nhà anh Hồng Thoa khu 4) theo đường bờ ngang đến giáp xã Yên Lãng (hết địa phận xã Tu Vũ)</t>
  </si>
  <si>
    <t>. Đường từ nhà ông Chùy tổ 2 đến nhà ông Ngọc đổi thành Đoạn từ ngà ông Chùy tổ 2 đến nhà bà Tư tổ 3 (Từ số nhà 01 đến hết số nhà 07)</t>
  </si>
  <si>
    <t>. Đoạn đường từ số 02 - 24, 01 - 09, 13 - 29, 01 - 132, 73 - 105 (toàn tuyến)</t>
  </si>
  <si>
    <t>. Đất ven đường tỉnh còn lại và đường chiến thắng sông Lô</t>
  </si>
  <si>
    <t>. Đường đến trung tâm xã Lệ Mỹ đoạn từ giáp đường huyện ngã ba Đập Cây Doi thuộc xã Trung Giáp đến UBND xã Phú Mỹ</t>
  </si>
  <si>
    <t>Đất 2 bên đường từ Trung tâm dạy nghề Cẩm Khê đến ngã 3, xã Thanh Nga</t>
  </si>
  <si>
    <t>Đường từ QL32C đến Nhà văn hóa khu 3, xã Phùng Xá</t>
  </si>
  <si>
    <t xml:space="preserve">Đất trong khu tái định cư Gò Mít (Dự án đường Cao tốc Nội Bài - Lào Cai) </t>
  </si>
  <si>
    <t>Đất hai bên đường QL 32 từ qua ĐT 315 (Đường tránh lũ) 100 m đến địa giới hành chính Phương Thịnh - Tề Lễ.</t>
  </si>
  <si>
    <t>Đất hai bên đường QL 32 từ  địa giới hành chính xã Phương Thịnh - Tề Lễ đến giáp địa phận huyện Thanh Sơn.</t>
  </si>
  <si>
    <t>Đất hai bên đường QL 32 từ suối 1 đến qua ĐT 315 (Đường tránh lũ) 100 m.</t>
  </si>
  <si>
    <t xml:space="preserve">Đất hai bên đường từ điểm tiếp giáp QL 32 đến đường rẽ đi khu 2 xã Hương Nộn. </t>
  </si>
  <si>
    <t>Đường huyện số 70C: Đất hai bên đường từ đường tỉnh 315 (Km 17 + 500, Chợ Hương Nha) tới nhánh huyện lộ 1, ngã tư Trảng Cày xã Hương Nha</t>
  </si>
  <si>
    <t xml:space="preserve"> Đường huyện số 71 (đường tỉnh  315, Km 7 + 480 đến cổng ông Nhì xã Xuân Quang)</t>
  </si>
  <si>
    <t>Đất hai bên đường từ đường tỉnh 315 (Km 7 +480) đến hết trụ sở UBND xã Thanh Uyên.</t>
  </si>
  <si>
    <t>Đất hai bên đường từ giáp ĐT 315 (Km 20 + 500, xã Xuân Quang) đến ranh giới 2 xã Xuân Quang - Tứ Mỹ</t>
  </si>
  <si>
    <t xml:space="preserve"> Đường huyện số 72B (Từ điểm giao với  đường tỉnh 315 (Km 27+200) đến điểm giao với nhánh 1 (Bưu điện văn hoá xã Quang Húc))</t>
  </si>
  <si>
    <t>Đất hai bên đường từ giáp đường tỉnh 315 (Km 2+300) đến qua cầu Ngòi Tam Cường.</t>
  </si>
  <si>
    <t>Nhánh 1 - Đất hai bên đường từ gò Dộc Dềnh đến đường tỉnh 315</t>
  </si>
  <si>
    <t>Nhánh 1 - Đất hai bên đường từ đường tỉnh 315, cổng ông Quang - khu 10 xã Cổ Tiết đến tiếp giáp quốc lộ 32 (Km75), cổng UBND xã Hương Nộn</t>
  </si>
  <si>
    <t>Nhánh 2 - Đất hai bên đường từ đường tỉnh 315, cổng ông Hồng xã Hương Nộn đến cầu gỗ xã Hương Nộn (tiếp giáp với huyện lộ số 73 Nhánh 1)</t>
  </si>
  <si>
    <t>Từ cây Đa khu 6 đến giáp Quốc lộ 32, tại Km 83 + 300</t>
  </si>
  <si>
    <t>Đất hai bên đường từ giáp QL 32 (Km 73+650) đến cầu Gỗ (Đường huyện số 76B)</t>
  </si>
  <si>
    <t>Đường huyện số 76B (Đất hai bên đường từ quốc lộ 32 (Km 74+250) đến cầu gỗ xã Hương Nộn)</t>
  </si>
  <si>
    <t>Đường huyện số 78 (từ QL 32, Km 70 + 200 đến Km7, đường tỉnh 316B)</t>
  </si>
  <si>
    <t>Nhánh 1 - Đất hai bên đường từ điểm đầu nối QL 32 (Km69+400) đến hết đất trường THCS Thượng Nông.</t>
  </si>
  <si>
    <t>Đất một bên đường QL 32 (phía trái) từ địa giới hành chính xã Dậu Dương - Hưng Hoá đến giáp đất nhà ông Sinh</t>
  </si>
  <si>
    <t>Đất hai bên đường QL 32 từ đất nhà ông Sinh đến giáp đất nhà ông Tiến</t>
  </si>
  <si>
    <t>Đất hai bên đường tỉnh 316B từ điểm đấu với quốc lộ 32 đến hết đất trường THCS Hưng Hoá.</t>
  </si>
  <si>
    <t>Đất hai bên đường tỉnh 316B từ giáp  trường THCS Hưng Hoá đến hết đất  Viện Kiểm sát.</t>
  </si>
  <si>
    <t>. Đoạn từ nút A3 (điểm giao nhau giữa đường Trần Nguyên Hãn và đường Hùng Vương) đến hết điểm giao nhau giữa đường Hùng Vương với phố Minh Lang (đến giáp số nhà 1174 đường Hùng Vương)</t>
  </si>
  <si>
    <t>. Đoạn từ số nhà 1174 đường Hùng Vương đến nút A7 (điểm giao nhau giữa đường Hùng Vương với đường Trần Phú (vòng xuyến chợ Trung tâm)</t>
  </si>
  <si>
    <t>Đoạn từ giáp ngõ 106 phố Vũ Duệ (từ số nhà 108) đến ngã tư (đồi Ông To)</t>
  </si>
  <si>
    <t>Đường 22,5m; 17,5m</t>
  </si>
  <si>
    <t>Đường 14,5m; 13m; 11m; 10,5m; 9,5m</t>
  </si>
  <si>
    <t>Khu trung tâm thương mại và nhà ở biệt thự Đồng Mạ (trừ băng 1 đường Nguyễn Tất Thành)</t>
  </si>
  <si>
    <t>Đường 12,5m; 10,5m</t>
  </si>
  <si>
    <t>Đường 12m; 10m; 7m</t>
  </si>
  <si>
    <t>. Ngõ từ đường Nguyễn Du đến cổng sau Tỉnh đội</t>
  </si>
  <si>
    <t>. Ngõ từ cổng sau Tỉnh đội xuống Trường tiểu học Nông Trang cũ vòng  ra đường sắt đến băng 1 đường Nguyễn Du</t>
  </si>
  <si>
    <t>Đất hai bên đường TL 325B:</t>
  </si>
  <si>
    <t>Đất hai bên đường huyện lộ L6</t>
  </si>
  <si>
    <t>Đất hai bên đường từ giáp tỉnh lộ 325B (nhà bà Từ) đến Ngã tư quán ông Chức Cầu (giáp huyện lộ L6)</t>
  </si>
  <si>
    <t>Đất hai bên đường từ giáp huyện lộ L6 đến giáp Trại tạm giam Công an tỉnh</t>
  </si>
  <si>
    <t>Đất hai bên đường đoạn từ giáp TL 324C (nhà bà Liên) đến đường tránh QL 32C</t>
  </si>
  <si>
    <t>BẢNG GIÁ ĐẤT PHI NÔNG NGHIỆP 05 NĂM (2015  - 2019) HUYỆN TÂN SƠN</t>
  </si>
  <si>
    <t xml:space="preserve">. Đất 2 bên đường Hạ Giáp- Bảo Thanh đoạn từ giáp đường chiến thắng Sông Lô đến giáp chợ Bảo Thanh </t>
  </si>
  <si>
    <r>
      <t xml:space="preserve"> </t>
    </r>
    <r>
      <rPr>
        <sz val="10"/>
        <rFont val="Times New Roman"/>
        <family val="1"/>
      </rPr>
      <t>Đất quy hoạch đồi Trầm Lình (trừ băng 1 đoạn đường từ đê Sông Lô đi Xí nghiệp rác thải)</t>
    </r>
  </si>
  <si>
    <t xml:space="preserve">Băng 1 - Đất hai bên đường từ nhà ông Uẩn đến nhà ông Quan hết địa phận xã Hy Cương </t>
  </si>
  <si>
    <r>
      <t>. Trục đường chùa Bi (</t>
    </r>
    <r>
      <rPr>
        <b/>
        <sz val="10"/>
        <rFont val="Times New Roman"/>
        <family val="1"/>
      </rPr>
      <t>đổi tên</t>
    </r>
    <r>
      <rPr>
        <sz val="10"/>
        <rFont val="Times New Roman"/>
        <family val="1"/>
      </rPr>
      <t xml:space="preserve"> thành Phố Chùa Bi)</t>
    </r>
  </si>
  <si>
    <t xml:space="preserve">. Đất băng 1 đường Lạc Hồng đến giáp xã Hy Cương (tên cũ là đất băng 1, đường QL 32C từ đường rẽ Trạm xá Quân khu đến giáp xã Hy Cương) </t>
  </si>
  <si>
    <t>Phố Đền Đõm</t>
  </si>
  <si>
    <t>Phố Phú Bình, Phú Thịnh</t>
  </si>
  <si>
    <t>Phố Phú Hà</t>
  </si>
  <si>
    <t xml:space="preserve">Đất băng 2 khu Quy hoạch khu dân cư cán bộ Trường cao đẳng Công Nghiệp Quốc Phòng </t>
  </si>
  <si>
    <t>Đoạn từ đường rẽ đi Phúc Lai đến hết địa phận xã Tây Cốc</t>
  </si>
  <si>
    <t>Đất 2 bên đường Chiến Thắng Sông Lô (Từ Phong Phú đi Quế Lâm)</t>
  </si>
  <si>
    <t>. Thuộc xã Phong Phú</t>
  </si>
  <si>
    <t>. Thuộc xã Phương Trung</t>
  </si>
  <si>
    <t>. Thuộc xã Quế Lâm</t>
  </si>
  <si>
    <t>Đất 2 bên đường từ ngã ba xóm Trống đến giáp xã Khả Cửu</t>
  </si>
  <si>
    <t xml:space="preserve">Khu Liệm, Kén, Cát, Trống, Trầu, Mật, Dẹ 1, Dẹ 2, Văn Lâm, Văn Phú </t>
  </si>
  <si>
    <t>Từ hộ ông Tĩnh đến hộ ông Thắng khu Trại</t>
  </si>
  <si>
    <t>Đất hai bên đường tránh lũ, sơ tán dân (Từ giáp nhà ông Ngọc đến hết địa phận xã Đồng Thịnh)</t>
  </si>
  <si>
    <t>Đất hai bên đường giao thông từ điểm nối QL 32 qua cổng ông Thuần đến cầu Gò khu 8 xã Dậu Dương</t>
  </si>
  <si>
    <t xml:space="preserve">Hai bên đường thôn xóm có đường bê tông rộng 3,0m trở lên </t>
  </si>
  <si>
    <t xml:space="preserve">Hai bên đường thôn xóm có đường bê tông nhỏ hơn 3,0m </t>
  </si>
  <si>
    <t>Đất hai bên Đường tỉnh 317</t>
  </si>
  <si>
    <t>Đất hai bên Đường Tỉnh 316G</t>
  </si>
  <si>
    <t>Đất hai bên đường tránh lũ, sơ tán dân (Từ đường rẽ QL70B đến hết nhà ông Ngọc)</t>
  </si>
  <si>
    <r>
      <t xml:space="preserve">Đoạn từ điểm giao nhau với phố Hàn Thuyên </t>
    </r>
    <r>
      <rPr>
        <sz val="10"/>
        <rFont val="Times New Roman"/>
        <family val="1"/>
      </rPr>
      <t>đến điểm giao nhau với đường Trần Phú</t>
    </r>
  </si>
  <si>
    <r>
      <t>Từ đường Lạc Long Quân</t>
    </r>
    <r>
      <rPr>
        <sz val="10"/>
        <rFont val="Times New Roman"/>
        <family val="1"/>
      </rPr>
      <t xml:space="preserve"> đến đường Nguyễn Tất Thành</t>
    </r>
  </si>
  <si>
    <r>
      <t>Từ cổng Nhà máy Giấy đến</t>
    </r>
    <r>
      <rPr>
        <sz val="10"/>
        <rFont val="Times New Roman"/>
        <family val="1"/>
      </rPr>
      <t xml:space="preserve"> đường Nguyễn Tất Thành</t>
    </r>
  </si>
  <si>
    <r>
      <t>Đoạn từ tiếp giáp đường Nguyễn Du đến</t>
    </r>
    <r>
      <rPr>
        <sz val="10"/>
        <rFont val="Times New Roman"/>
        <family val="1"/>
      </rPr>
      <t xml:space="preserve"> đầu ngõ 106 phố Vũ Duệ</t>
    </r>
  </si>
  <si>
    <t>. Băng II tổ 90, khu 8</t>
  </si>
  <si>
    <t>. Các ngõ hẻm còn lại khu phố 8</t>
  </si>
  <si>
    <t>Đất hai bên đường từ ngã 3 nhà ông Chuyển rẽ đi khu 7 đi Đào Xá - địa phận xã Thạch Đồng</t>
  </si>
  <si>
    <t>. Các khu dân cư tập trung mới được đầu tư một phần kết cấu hạ tầng</t>
  </si>
  <si>
    <t>. Đất hai bên đường tương đối thuận lợi về giao thông xã miền núi</t>
  </si>
  <si>
    <t>XÃ KIM ĐỨC</t>
  </si>
  <si>
    <t>Đất khu trung tâm, khu vực chợ, đường liên xã</t>
  </si>
  <si>
    <t>Khu tái định cư Núi Sõng (đường cao tốc):</t>
  </si>
  <si>
    <t>. Băng 1</t>
  </si>
  <si>
    <t>. Băng 2</t>
  </si>
  <si>
    <t>. Đất các khu còn lại gồm khu: 1, 2, 3, 4, 6, 7, 8</t>
  </si>
  <si>
    <t>Giá đất cao nhất tại thị trấn thanh ba 5.500.0000</t>
  </si>
  <si>
    <t>Giá đất giáp danh thị xã Phú Thọ TL 320 thuộc địa phận xã Thanh Ha: 1tr</t>
  </si>
  <si>
    <t>Giá đất giáp danh thị xã Phú Thọ TL 314 thuộc địa phận xã KXuân: 700.000đ</t>
  </si>
  <si>
    <t>Giá đất giáp danh huyện Đoan Hùng QLộ 2 thuộc địa bàn xã Năng Yên: 750.000</t>
  </si>
  <si>
    <t>Giá đất giáp danh huyện Đoan Hùng QLộ 2 thuộc địa bàn xã Đại An: 900.000</t>
  </si>
  <si>
    <t>. Đất 2 bên đường từ giáp nhà ông Hùng Tam đến đường rẽ vào cổng UBND thị trấn Phong Châu.</t>
  </si>
  <si>
    <t>. Đất 2 bên đường từ đường rẽ vào cổng UBND thị trấn Phong Châu đến hết nhà bà Thiết (đường rẽ vào khu Nam Tiến).</t>
  </si>
  <si>
    <t>. Ngõ tiếp giáp đường đi đường Vũ Duệ (Đường 20/7 cũ) qua Bệnh xá Tỉnh đội cũ vòng ra nhà ông Công trưởng khu 2A</t>
  </si>
  <si>
    <t>Đường tiếp giáp đường 20/7 (đường Vũ Duệ) đi qua băng 2 đường Nguyễn Du (cả hai bên đường) ra đường sắt đến đường rẽ khu 5</t>
  </si>
  <si>
    <t>. Ngõ từ nhà trẻ Hoa Sen đến tiếp giáp khu 6B đổi thành: Ngõ từ trạm y tế phường Nông Trang đến tiếp giáp khu 6B</t>
  </si>
  <si>
    <t>Trung tâm xã, chợ, khu vực (có đường giao thông) cách về hai phía 150 m</t>
  </si>
  <si>
    <t>Hai bên đường giao thông trục chính nội xã.</t>
  </si>
  <si>
    <t>Các khu vực còn lại.</t>
  </si>
  <si>
    <t>Đất các hộ 2 bên mặt tiền đường khu 1 đi Thanh Vinh</t>
  </si>
  <si>
    <t>Sông Bứa</t>
  </si>
  <si>
    <t>Sông Đà</t>
  </si>
  <si>
    <t>Đất còn lại của khu đất 8%</t>
  </si>
  <si>
    <t xml:space="preserve">Đất hai bên đường huyện tuyến  Chí Tiên đi Ninh Dân, đoạn từ nhà bà Hán Hùng  khu 10 (ngã 3) đến đường rẽ Lữ đoàn 168 </t>
  </si>
  <si>
    <t>Đoạn từ nhà ông Phong Tuyết (xóm Bãi) đến nhà ông Thành Nụ (xóm Đồi)</t>
  </si>
  <si>
    <t>Đoạn từ nhà ông Thủy Lan (xóm Trại) đến nhà ông Hoanh Nụ (xóm Đồi)</t>
  </si>
  <si>
    <t>Khu hành chính 1, 2, 3, 4, 6, 7, 9</t>
  </si>
  <si>
    <t>Khu hành chính 5, 8</t>
  </si>
  <si>
    <t>XÃ TINH NHUỆ</t>
  </si>
  <si>
    <t>Đất 2 bên đường từ Ngã ba đến địa phận giáp tỉnh Hòa Bình</t>
  </si>
  <si>
    <t>Đất 2 bên đường từ Ngã ba đến hộ ông Nhân xóm Tân</t>
  </si>
  <si>
    <t>Đất 2 bên đường đoạn cổng UBND xã đến hộ ông Mít xóm Giáo (giáp xã Lương Nha)</t>
  </si>
  <si>
    <t>Đường liên xã đoạn từ hộ ông Nhường xóm Tân đến Đá Kê xóm Sính</t>
  </si>
  <si>
    <t>THỊ TRẤN THANH SƠN (ĐÔ THỊ LOẠI 5 )</t>
  </si>
  <si>
    <t>Đoạn từ đường vào Phòng giáo dục đến cổng đường vào bệnh viện</t>
  </si>
  <si>
    <t>Đoạn từ đường rẽ vào phòng Giáo dục đến hết nhà Ông Hoạch (Điện nước)</t>
  </si>
  <si>
    <t>Đoạn từ hạt kiểm lâm đến hết nhà Ô Hùng Kem</t>
  </si>
  <si>
    <t>Đoạn từ nhà Ô Hoạch điện đến đầu cầu 19/5</t>
  </si>
  <si>
    <t>Đoạn từ nhà ông Hồng Ngọc đến hết nhà bà Tư Kha thuộc xã Đồng Lương</t>
  </si>
  <si>
    <t>Đoạn từ Chợ Yên Dưỡng đến hết nhà ông Khê Kế thuộc xã Yên Dưỡng</t>
  </si>
  <si>
    <t>Đoạn từ Cầu Xuông đến ngã ba đường 313 (TT Sông Thao đi Yên Lập) thuộc xã Hương Lung</t>
  </si>
  <si>
    <t>Khu Trung tâm xã (Từ đường rẽ Bến quán thôn 1 đến đường rẽ sân Vân động và từ cổng ông Huấn đến giáp thị trấn Đoan Hùng)</t>
  </si>
  <si>
    <t>Khu Trung tâm xã (Từ công Cầu Đá đén hết đất ông Nhuế)</t>
  </si>
  <si>
    <t>Đất hai ven đường liên xã còn lại</t>
  </si>
  <si>
    <t>Băng 1 - Đất hai bên đường từ đập Phân Muồi đi đường Lạc Hồng (Quốc lộ 32C cũ)</t>
  </si>
  <si>
    <t>Băng 1 - Đất hai bên đường từ bãi đỗ xe số 1 đến Đồi Thông</t>
  </si>
  <si>
    <t>Băng 1 - Đoạn từ 309 đi đường Lạc Hồng (qua Chùa)</t>
  </si>
  <si>
    <t>Đất từ nhà văn hoá thôn 2 đến Gò Lán thôn 5</t>
  </si>
  <si>
    <t>Đoạn từ đầu Cầu Đoan Hùng đến hết trạm thuế Chí Đám</t>
  </si>
  <si>
    <t>Đoạn từ đường rẽ vào mỏ đá Gò Thanh đến Km 21 Tuyên Quang</t>
  </si>
  <si>
    <t>Đoạn từ cổng Sư đoàn 316 đến hết địa phận xã Chí Đám</t>
  </si>
  <si>
    <t>Đất ven đường quốc lộ 2 thuộc xã Vân Du</t>
  </si>
  <si>
    <t xml:space="preserve"> Đoạn từ đường Nguyễn Tất Thành đến nhà bà Dung (Trịnh)</t>
  </si>
  <si>
    <t xml:space="preserve"> Khu quy hoạch xóm Mai (Nhà văn hoá Xóm Mai)</t>
  </si>
  <si>
    <t xml:space="preserve"> Khu quy hoạch xóm Gạo</t>
  </si>
  <si>
    <t>. Đất hai bên đường từ đường Lạc Hồng đến UBND xã Chu Hoá</t>
  </si>
  <si>
    <t>PHƯỜNG THANH MIẾU</t>
  </si>
  <si>
    <t>Khu phố Minh Hà 1</t>
  </si>
  <si>
    <t>Phố Hàm Nghi (đường Thanh Xuân cũ) và các ngõ</t>
  </si>
  <si>
    <t>Đất trong khu dân cư đồi Ong Vang giáp trường THPT Dân lập Việt Trì</t>
  </si>
  <si>
    <t>. Đoạn từ nhà ông Đạt đến nhà bà An Phương</t>
  </si>
  <si>
    <t>Phố Nguyễn Quang Bích (đường Lê Văn Tám cũ) toàn tuyến</t>
  </si>
  <si>
    <t>Đất 2 bên đường từ ngã ba Hương Xạ với đường tỉnh 314 (ngã ba đường rẽ đi UBND xã Phương Viên) đến ngã 3 đi Làng Trầm xã Hương Xạ</t>
  </si>
  <si>
    <t>Đường QL 32C từ xã Minh Côi đến hết xã Hiền Lương</t>
  </si>
  <si>
    <t xml:space="preserve">Đất 2 bên đường từ nhà ông Hồng đến hết nhà ông Nhận xã Minh Côi </t>
  </si>
  <si>
    <t>Đất 2 bên đường từ giáp nhà ông Nhận xã Minh Côi đến Ngòi Văn Lang</t>
  </si>
  <si>
    <t>Đoạn từ nút A8 (điểm giao nhau giữa đường Hùng Vương với đường Châu Phong) đến điểm giao nhau với phố Hàn Thuyên (đường Tân Bình cũ)</t>
  </si>
  <si>
    <t xml:space="preserve">Đường Nguyễn Du </t>
  </si>
  <si>
    <t>Băng 1 đoạn từ đường Hùng Vương đến nút C10 (giao với đường Nguyễn Tất Thành)</t>
  </si>
  <si>
    <t>Băng 2, băng 3 đoạn từ đường Hùng Vương đến nút C10 (giao với đường Nguyễn Tất Thành)</t>
  </si>
  <si>
    <t>Băng 1 đoạn từ nút C10 (giao với đường Nguyễn Tất Thành) đến điểm giao với đường Phù Đổng</t>
  </si>
  <si>
    <t>Đất hai bên đường rẽ từ đường 317 đến hết đất trạm y tế xã Phượng Mao</t>
  </si>
  <si>
    <t>Đất hai bên đường từ nhà văn hóa khu 6 đi khu 7, đi khu 8 (đến nhà ông Động khu 8)</t>
  </si>
  <si>
    <t>Đất hai bên đường từ UBND xã Đồng Luận đến cầu Tròi xã Trung Thịnh (hết địa phận xã Đồng Luận)</t>
  </si>
  <si>
    <t>Đất hai bên đường từ ngã 3 Quán Đảng - xã Đào Xá đến hết đất nhà ông Huy khu 16 xã Đào Xá</t>
  </si>
  <si>
    <t>Đất hai bên đường từ giáp nhà ông Huy khu 16, xã Đào Xá đến giáp xã Thạch Đồng (Đường tránh lũ)</t>
  </si>
  <si>
    <t>XÃ TRUNG SƠN</t>
  </si>
  <si>
    <t>Đường huyện  số 73 ( Tam Cường - Xuân Quang)</t>
  </si>
  <si>
    <t>Đất hai bên đường từ qua cầu Ngòi Tam Cường đến đường rẽ đi trạm y tế xã Văn Lương.</t>
  </si>
  <si>
    <t>Từ đường rẽ đi trạm y tế xã Văn Lương đến đường rẽ đi nhà Trang</t>
  </si>
  <si>
    <t>PHƯỜNG MINH PHƯƠNG</t>
  </si>
  <si>
    <t>. Đoạn đường từ ngã 3 Trung tu ô tô đến cổng nhà ông Lâm</t>
  </si>
  <si>
    <t>. Đoạn từ đường Hùng Vương đến đình Vân Cơ</t>
  </si>
  <si>
    <t>. Đoạn từ đường Nguyệt Cư qua cổng Trường THCS  Minh Phương đến chợ Minh Phương</t>
  </si>
  <si>
    <t>. Các đường giao thông chính các khu Cao Đại, Liên Minh, Tân Phương, Trung Phương, Vân Cơ, Liên Phương, Hợp Phương.</t>
  </si>
  <si>
    <t>. Đường Nguyệt Cư (Công ty vải sợi Nghĩa Hưng) đi ngã ba đông lạnh</t>
  </si>
  <si>
    <t>. Đất còn lại phía trong đường chính của các khu</t>
  </si>
  <si>
    <t>PHƯỜNG MINH NÔNG</t>
  </si>
  <si>
    <t>. Đoạn từ đường Hùng Vương đến hội trường Minh Tân</t>
  </si>
  <si>
    <t>. Đoạn từ hội trường dân cư đến hết dốc Minh Tân (nhà ông Bình)</t>
  </si>
  <si>
    <t>. Băng 1 trục đường Mã Lao</t>
  </si>
  <si>
    <t>. Đoạn từ đường Hùng Vương ven theo đồng đến nhà ông Thể</t>
  </si>
  <si>
    <t>Đất hai bên đường từ Dốc đường TL 316 (Bà Thục khu 8 xã Tân Phương) rẽ đường tỉnh 317 đến cột mốc giới hết địa phận xã Tân Phương (Ghành Dê)</t>
  </si>
  <si>
    <t>Đất hai bên đường tỉnh lộ 316B:</t>
  </si>
  <si>
    <t>Đất hai bên đường từ ngã ba Hầm đi Thắng Sơn huyện Thanh Sơn, hết địa phận xã Trung Thịnh</t>
  </si>
  <si>
    <t>Đất hai bên đường từ giáp chợ Bến thôn Thuỷ Trạm (chợ Đón) đến hết địa phận xã Sơn Thuỷ</t>
  </si>
  <si>
    <t>Từ hộ Ông Thuật khu Đồng Đa đến hộ ông Kiếm khu Khoang</t>
  </si>
  <si>
    <t xml:space="preserve">Từ hộ Ông Hoà đến hộ bà Tuất khu Đồn; Hộ ông Thế Tân Hương đến hộ ông Viết Tân Hương; </t>
  </si>
  <si>
    <t>Đường Hương Cần - Văn Miếu</t>
  </si>
  <si>
    <t>Từ giáp hộ  ông Kỳ Tân Hương đến hộ ông Cần Lịch 1</t>
  </si>
  <si>
    <t>Đất hai bên đường liên xã :</t>
  </si>
  <si>
    <t>Từ hộ Ông Tự (Cống 3 cửa) đến hộ Ông Hoan (Khu Mố)</t>
  </si>
  <si>
    <t>XÃ LONG CỐC</t>
  </si>
  <si>
    <t>Đất hai ven đường từ đồi Măng Anh xóm Kén đến ngã 3 nhà anh Minh xóm Măng 1.</t>
  </si>
  <si>
    <t>Đất 2 ven đường từ nhà anh Minh xóm Măng 1 đến ngã 3 đường đi xóm Bông 2 nhà anh Hoàng Chăm.</t>
  </si>
  <si>
    <t xml:space="preserve">Hai ven đường từ nhà anh Hà Xi đi xóm Liệm Văn Miếu. </t>
  </si>
  <si>
    <t xml:space="preserve">Hai ven đường từ nhà anh Hà Xi đi xóm Cạn đến trạm biến thế. </t>
  </si>
  <si>
    <t>Đất hai ven đường từ ngã 3 xóm Cạn đi xã Tam Thanh.</t>
  </si>
  <si>
    <t>Đất hai bên đường từ giáp cầu Ngòi Lao đến bến đò Chuế Lưu sang chợ Ấm Thượng</t>
  </si>
  <si>
    <t>Đất 2 bên đường từ giáp địa phận xã Xuân Áng đến hết nhà bà Chung xã Hiền Lương (đối diện Bến xe khách)</t>
  </si>
  <si>
    <t>Đất 2 bên đường từ giáp nhà bà Chung xã Hiền Lương đến hết nhà ông Tâm (nhà nghỉ) xã Hiền Lương</t>
  </si>
  <si>
    <t>Đất 2 bên đường từ  giáp nhà ông Tâm xã Hiền Lương đến giáp cầu Ngòi Vần xã Hiền Lương (gần chợ Hiền Lương)</t>
  </si>
  <si>
    <t>Đất 2 bên đường đi Yên Bái từ cầu Ngòi Vần xã Hiền Lương đến hết địa phận xã Hiền Lương (giáp xã Minh Quân - tỉnh Yên Bái)</t>
  </si>
  <si>
    <t>Đất 2 bên đường từ giáp cổng trường THCS xã Hương Xạ đến ngã 3 xã Cáo Điền (ngã 3 đường rẽ trụ sở UBND xã Cáo Điền)</t>
  </si>
  <si>
    <t>Đất 2 bên đường từ ngã 3 Chu Hưng Ấm Hạ (cổng trường THCS Ấm Hạ) đến nhà ông Dược khu 8 xã Ấm Hạ</t>
  </si>
  <si>
    <t>Đất 2 bên đường từ  giáp đường rẽ vào trường THCS xã Phụ Khánh đến nhà ông Thịnh xã Đan Thượng (giáp xã Lệnh Khanh)</t>
  </si>
  <si>
    <t>Đất 2 bên đường từ  giáp UBND xã Đan Hà đến đường sắt Hà - Lào</t>
  </si>
  <si>
    <t>Đất  2 bên đường từ ngã 3 giáp ĐT 320 đến đường rẽ trường THCS Vĩnh Chân</t>
  </si>
  <si>
    <t>Đoạn từ ngã ba vào Chợ Vàng đến trạm biến áp</t>
  </si>
  <si>
    <t>Đoạn từ đường rẽ vào Bệnh viện đến Ao Gia</t>
  </si>
  <si>
    <t>Đoạn hai ven đường xuống bến cảng</t>
  </si>
  <si>
    <t>Đất hai bên đường từ giáp TL 325B (ao Cây Sung) đến nhà bà Cúc Nhâm</t>
  </si>
  <si>
    <t>Đất hai bên đường từ nhà bà Cúc Nhâm đến hết địa phận xã Tiên Kiên (giáp xã Hy Cương, TP Việt Trì).</t>
  </si>
  <si>
    <t>Đất hai bên đường bê tông xi măng rộng 3 m trở lên</t>
  </si>
  <si>
    <t>Đất hai bên đường bê tông xi măng rộng dưới 3 m còn lại</t>
  </si>
  <si>
    <t>Đất hai bên đường các khu vực tương đối thuận lợi giao thông (đường đất rộng 3 m trở lên)</t>
  </si>
  <si>
    <t>Đất hai bên đường đoạn từ nhà ông Vân Phú (khu 2) đến tiếp giáp QL 32C</t>
  </si>
  <si>
    <t>Đất 2 bên đường từ giáp nhà ông Minh (khu 3) đến tiếp giáp QL 32C</t>
  </si>
  <si>
    <t>Đất hai bên đường xi măng rộng từ 3 m trở lên</t>
  </si>
  <si>
    <r>
      <t xml:space="preserve"> . Đoạn từ giáp đường Nguyễn Tất Thành đến cổng nhà bà Kỳ Chút </t>
    </r>
    <r>
      <rPr>
        <b/>
        <sz val="10"/>
        <rFont val="Times New Roman"/>
        <family val="1"/>
      </rPr>
      <t>đổi thành</t>
    </r>
    <r>
      <rPr>
        <sz val="10"/>
        <rFont val="Times New Roman"/>
        <family val="1"/>
      </rPr>
      <t xml:space="preserve"> Đoạn từ nhà bà Tô Toàn đến hết nhà ông Tuấn (Kênh)</t>
    </r>
  </si>
  <si>
    <t>. Đoạn từ (Bờ Lối) đi Phượng Lâu</t>
  </si>
  <si>
    <t xml:space="preserve"> Đoạn từ nhà Tuấn Minh đến nhà ông Đoàn</t>
  </si>
  <si>
    <t xml:space="preserve"> Đoạn từ nhà ông Cừ đến bờ Khuân Đầm</t>
  </si>
  <si>
    <t xml:space="preserve"> Đoạn từ nhà bà Chiến đến nhà ông Phú Viên</t>
  </si>
  <si>
    <t>Khu tái định cư đường Nguyễn Tất Thành</t>
  </si>
  <si>
    <t>Băng 1 TĐC đường Nguyễn Tất Thành</t>
  </si>
  <si>
    <t>Băng 2 TĐC đường Nguyễn Tất Thành</t>
  </si>
  <si>
    <t>Băng 3 TĐC đường Nguyễn Tất Thành</t>
  </si>
  <si>
    <t>Băng 4 TĐC đường Nguyễn Tất Thành</t>
  </si>
  <si>
    <t>. Đất 2 bên đường từ giáp Quốc lộ II đến  hết bệnh viện Đa Khoa Phù Ninh (bệnh viện Phụ sản tỉnh Phú Thọ).</t>
  </si>
  <si>
    <t>Phố Hà Liễu (Đường Nhi Đồng cũ) và các ngõ</t>
  </si>
  <si>
    <t>. Đoạn đường ngõ 38</t>
  </si>
  <si>
    <t>. Đoạn đường ngõ 17, 19</t>
  </si>
  <si>
    <t>. Ngõ 20, 22, 31, 36</t>
  </si>
  <si>
    <t>Đất hai ven đường khu 9 từ cây Xăng đến nhà ông Ngoạn, từ nhà ông Báu đến hết nhà ông Tấn</t>
  </si>
  <si>
    <t>Từ Cống Cận đến cổng nhà ông Thêm</t>
  </si>
  <si>
    <t>. Ngõ từ nhà ông Hải Hạnh đến nhà ông Kim Văn Hùng</t>
  </si>
  <si>
    <t>. Ngõ từ nhà ông Sơn Tần đến nhà ông Hùng Nội</t>
  </si>
  <si>
    <t>. Ven bờ kè Bạch Hạc</t>
  </si>
  <si>
    <t>Khu vực Mộ Thượng</t>
  </si>
  <si>
    <t>Đoạn từ giáp trạm biến thế đến hết trạm kiểm soát lâm sản</t>
  </si>
  <si>
    <t>Đoạn từ giáp trạm kiểm soát lâm sản đến đường vào TTBTXH -PT</t>
  </si>
  <si>
    <t>Từ hết trạm thuế Chí Đám đến đường rẽ vào trường tiểu học Tân Phượng</t>
  </si>
  <si>
    <t>Đoạn từ giáp nhà ông Hiền đến giáp xã Minh Tiến</t>
  </si>
  <si>
    <t>Từ giáp trạm Thú y đến hết cổng nghĩa trang liệt sỹ thị trấn Đoan Hùng</t>
  </si>
  <si>
    <t>Từ giáp cổng Nghĩa trang liệt sỹ đến hết cổng trường THPT Đoan Hùng</t>
  </si>
  <si>
    <t>Từ giáp cổng trường THPT Đoan Hùng đến cầu Đoan Hùng</t>
  </si>
  <si>
    <t>Đất khu trung tâm, khu vực chợ có khả năng sinh lời: đoạn từ hộ nhà bà An đến hộ Ông Hưởng (xóm Trại)</t>
  </si>
  <si>
    <t>XÃ VĂN MIẾU</t>
  </si>
  <si>
    <t>. Các ngõ hẻm còn lại thuộc tổ 5, tổ 7 ( đổi tên thành Các ngõ khu QH xăng dầu Cầu Nang tổ 5B)</t>
  </si>
  <si>
    <t>Đất 2 bên đường vào Bệnh viện Đa khoa Hạ Hòa từ giáp nhà ông Thụy đến cổng Bệnh viện Đa khoa và từ giáp nhà ông Thụy đến đường sắt</t>
  </si>
  <si>
    <t>Đất hai bên đường bê tông song song với đường sắt từ nhà ông Việt đến giáp đường rẽ ra nhà ông Thụy</t>
  </si>
  <si>
    <t>Đất khu vực gần chợ (đất hai bên đường cách  chợ  200 m về hai bên đối với khu vực còn lại, không nằm trên các trục đường đã có ở trên)</t>
  </si>
  <si>
    <t>Đất 2 bên đường từ giáp Trạm thuế đến khu tập thể Công an Trại Tân Lập</t>
  </si>
  <si>
    <t>Đất 2 bên đường đi Đập Bờ Dài từ nhà ông Kiểm đến Đập Bờ Dài (Ao Châu)</t>
  </si>
  <si>
    <t>Đất 2 bên đường từ Trung tâm Bồi dưỡng Chính trị đến đường vào trường THPT Hạ Hòa</t>
  </si>
  <si>
    <t>Đất 2 bên đường vào Bệnh viện Đa khoa Hạ Hòa từ giáp nhà ông  Châm Thoả đến hết nhà ông Thụy</t>
  </si>
  <si>
    <t>Ngõ sau nhà ông Tân Điều (bà Ứng) đến hết nhà ông Cường; Ngõ sau nhà ông Nhân Hậu đến hết ngã ba đi Bình Phú</t>
  </si>
  <si>
    <t>PHƯỜNG BẠCH HẠC</t>
  </si>
  <si>
    <t>. Đoạn từ đầu Cầu cũ đi Toa Đen</t>
  </si>
  <si>
    <t>Diễn giải</t>
  </si>
  <si>
    <t>Đất ven đường QL 32C thuộc xã Tuy Lộc</t>
  </si>
  <si>
    <t>Đất ven đường QL 32C thuộc xã Phương Xá, xã Phú Lạc</t>
  </si>
  <si>
    <t>. Đoạn từ nhà ông Lượng Hoa đến hết nhà ông Trung Khoa và đoạn từ nhà ông Khải Dung đến tiếp giáp QL 32C thuộc xã Phương Xá</t>
  </si>
  <si>
    <t>. Đoạn từ ngã ba đường ĐH 45 (đường 98 cũ) đến hết ngã ba cây xăng bà Tài Mùi thuộc xã Phú Lạc</t>
  </si>
  <si>
    <t>. Các vị trí còn lại của đường QL 32C thuộc xã Phương Xá, xã Phú
 Lạc</t>
  </si>
  <si>
    <t>Đất ven đường QL 32C thuộc xã Phùng Xá</t>
  </si>
  <si>
    <t>Đất ven đường QL 32C thuộc xã Sơn Nga</t>
  </si>
  <si>
    <t>Đất ven đường QL 32C thuộc xã Sai Nga</t>
  </si>
  <si>
    <t>. Đoạn từ tiếp giáp thị trấn Sông Thao đến hết nút lên xuống cao tốc Nội Bài - Lào Cai (nút IC 10)</t>
  </si>
  <si>
    <t xml:space="preserve">. Đoạn từ nút lên xuống cao tốc Nội Bài - Lào Cai (nút IC 10) đến hết ngã ba nhà ông Mỹ Ngà </t>
  </si>
  <si>
    <t>. Đoạn từ giáp ngã ba nhà ông Mỹ Ngà đến tiếp giáp xã Sơn Nga</t>
  </si>
  <si>
    <t>Đất ven đường QL 32C thuộc xã Phú Khê</t>
  </si>
  <si>
    <t>Đất ven đường QL 32C thuộc xã Yên Tập</t>
  </si>
  <si>
    <t>. Đoạn từ tiếp giáp xã Phú Lạc đến hết trường tiểu học xã Yên Tập</t>
  </si>
  <si>
    <t>. Đoạn từ giáp trường tiểu học xã Yên Tập đến tiếp giáp
xã Phú Khê</t>
  </si>
  <si>
    <t>Đường từ QL2 đi Tượng đài (qua228 cũ) đến đường chiến thắng S. Lô</t>
  </si>
  <si>
    <t>Đoạn từ giáp nhà ông Viện đến tiếp giáp xã Võ Miếu</t>
  </si>
  <si>
    <t>Đường tỉnh lộ 320:</t>
  </si>
  <si>
    <t>Đường liên thôn</t>
  </si>
  <si>
    <t>Đất tập trung dân cư nông thôn</t>
  </si>
  <si>
    <t>Khu 6, khu Bình Dân, khu 15</t>
  </si>
  <si>
    <t>Khu phố Soi, khu Đồng Xịa, khu Đa Đu, khu Đồng Lão</t>
  </si>
  <si>
    <t>Đất khu tập trung dân cư nông thôn còn lại chưa tính ở phần trên</t>
  </si>
  <si>
    <t>Đường Văn Cao</t>
  </si>
  <si>
    <t>Đô thị</t>
  </si>
  <si>
    <t>Max</t>
  </si>
  <si>
    <t>Min</t>
  </si>
  <si>
    <t>N.Thôn</t>
  </si>
  <si>
    <t>Tổng số phường, xã: 10. Trong đó:</t>
  </si>
  <si>
    <t>Đất một bên đường sơ tán dân Xuân Lộc - Thượng Nông - Đào Xá</t>
  </si>
  <si>
    <t>Đoạn từ đất nhà ông Lộc và ông Quyền đến hết đất nhà ông Đạt + ông Luật Diệp (đoạn dốc). Vị trí hai mặt tiền</t>
  </si>
  <si>
    <t>Đường Nguyệt Cư (Từ ngã ba chợ Nú đi ngã ba Vân Cơ)</t>
  </si>
  <si>
    <t>. Đoạn từ đường Hùng Vương đến Công ty CMC</t>
  </si>
  <si>
    <t>Đất hai bên đường từ Khu 3 xã Đồng Xuân đến ngã ba đường rẽ đi Vân Lĩnh (cây thị)</t>
  </si>
  <si>
    <t>Đất 2 bên đường liên thôn còn lại của xã</t>
  </si>
  <si>
    <t>Đất hai ven đường đoạn từ cầu Chiềng xóm Chiềng đến giáp đất Thu Ngạc.</t>
  </si>
  <si>
    <t>Đất hai ven đường đoạn từ cầu Minh Thuận qua xóm Thuận, xóm Lực, xóm Mới, Mịn 2 đến giáp đất Tân Phú.</t>
  </si>
  <si>
    <t>. Ven đường kè du lịch Bạch Hạc</t>
  </si>
  <si>
    <t>Đất thuộc trung tâm xã, khu Công ty Z21</t>
  </si>
  <si>
    <t>Đất hai bên mặt tiền từ nhà ông Thể (khu 4) đến giáp xã Hà Thạch</t>
  </si>
  <si>
    <t>Đất băng 2 đường Hùng Vương</t>
  </si>
  <si>
    <t>Đoạn từ cổng Trường Cao đẳng Y tế đến nhà ông Lạng</t>
  </si>
  <si>
    <t>Từ giáp nhà ông Lạng đến hết đất xã Thanh Minh (đi Lương Lỗ)</t>
  </si>
  <si>
    <t>Đất ven theo các tuyến đường ngõ khu vực Thanh Lâu - Thanh Minh</t>
  </si>
  <si>
    <t>Đất ven theo các tuyến đường ngõ khu vực Hạ Mạo Thanh Minh</t>
  </si>
  <si>
    <t>Băng 2 đường Trường Chinh</t>
  </si>
  <si>
    <t>Đường Đinh Tiên Hoàng</t>
  </si>
  <si>
    <t>Từ ngã tư 27/7 đến ngã tư chợ phường</t>
  </si>
  <si>
    <t>Đoạn từ bà Vân Côn đến đường cao tốc Nội Bài - Lào Cai</t>
  </si>
  <si>
    <t>Đoạn UBND Xã Thanh Xá - Quán Bà Núi</t>
  </si>
  <si>
    <r>
      <t xml:space="preserve">. Đoạn từ đường Hùng Vương đến cổng nhà ông Chương </t>
    </r>
    <r>
      <rPr>
        <b/>
        <sz val="10"/>
        <rFont val="Times New Roman"/>
        <family val="1"/>
      </rPr>
      <t xml:space="preserve">đổi thành </t>
    </r>
    <r>
      <rPr>
        <sz val="10"/>
        <rFont val="Times New Roman"/>
        <family val="1"/>
      </rPr>
      <t>Đoạn từ đường Hùng Vương đến cổng nhà ông Yên Hông</t>
    </r>
  </si>
  <si>
    <r>
      <t xml:space="preserve">. Đoạn từ đường Hùng Vương đến cổng nhà ông Thanh </t>
    </r>
    <r>
      <rPr>
        <b/>
        <sz val="10"/>
        <rFont val="Times New Roman"/>
        <family val="1"/>
      </rPr>
      <t>đổi thành</t>
    </r>
    <r>
      <rPr>
        <sz val="10"/>
        <rFont val="Times New Roman"/>
        <family val="1"/>
      </rPr>
      <t xml:space="preserve"> Đoạn từ đường Hùng Vương đến cổng nhà bà Kim Hải</t>
    </r>
  </si>
  <si>
    <r>
      <t xml:space="preserve">. Đoạn từ đường Hùng Vương đến cổng nhà ông Tùng </t>
    </r>
    <r>
      <rPr>
        <b/>
        <sz val="10"/>
        <rFont val="Times New Roman"/>
        <family val="1"/>
      </rPr>
      <t xml:space="preserve">đổi thành </t>
    </r>
    <r>
      <rPr>
        <sz val="10"/>
        <rFont val="Times New Roman"/>
        <family val="1"/>
      </rPr>
      <t>Đoạn từ đường Hùng Vương đến cổng nhà ông Khê</t>
    </r>
  </si>
  <si>
    <r>
      <t xml:space="preserve">. Ngõ từ nhà trẻ Hoa Phượng vòng qua nhà ông Huệ (trưởng khu cũ) đến hết đường </t>
    </r>
    <r>
      <rPr>
        <b/>
        <sz val="10"/>
        <rFont val="Times New Roman"/>
        <family val="1"/>
      </rPr>
      <t xml:space="preserve">đổi thành: </t>
    </r>
    <r>
      <rPr>
        <sz val="10"/>
        <rFont val="Times New Roman"/>
        <family val="1"/>
      </rPr>
      <t>Ngõ từ đường Nguyễn Tất Thành vòng qua nhà ông Huệ (trưởng khu cũ) đến hết đường</t>
    </r>
  </si>
  <si>
    <t xml:space="preserve">   . Đoạn từ nhà bà Phương Đáp tổ 2 đến nhà ông Toàn tổ 2 khu Tân Xuân</t>
  </si>
  <si>
    <t>Đất 2 bên đường từ hết đất nhà ông Loan (Hỷ) TT Lâm Thao đến hết địa phận TT Lâm Thao (tuyến đường từ khu di tích lịch sử đền Hùng đi cầu Phong Châu)</t>
  </si>
  <si>
    <t>Đất hai bên đường kênh tiêu Vĩnh Mộ</t>
  </si>
  <si>
    <t>Đất ven các tuyến đường liên thôn, liên xóm</t>
  </si>
  <si>
    <t>Đoạn từ nghĩa trang liệt sỹ đến hết nhà ông Hiền (Tường)</t>
  </si>
  <si>
    <t>Đoạn từ nghĩa trang liệt sỹ đến giáp xã Yên Kiện</t>
  </si>
  <si>
    <t>Đất 2 bên bờ đê Sông Lô</t>
  </si>
  <si>
    <r>
      <t xml:space="preserve">Đất còn lại </t>
    </r>
  </si>
  <si>
    <t>Đất hai bên các trục đường còn lại ( liên thôn, liên xóm...), không có trong các trục đường ở trên</t>
  </si>
  <si>
    <t>1.1</t>
  </si>
  <si>
    <t>1.2</t>
  </si>
  <si>
    <t xml:space="preserve"> -</t>
  </si>
  <si>
    <t>-</t>
  </si>
  <si>
    <t xml:space="preserve"> - </t>
  </si>
  <si>
    <t>4.1</t>
  </si>
  <si>
    <t>Tổng số xã, thị trấn là 17, trong đó:</t>
  </si>
  <si>
    <t>Đường Kim Đồng</t>
  </si>
  <si>
    <t>Đất các hộ dân hai bên mặt tiền đường Kim Đồng</t>
  </si>
  <si>
    <t>Đất các hộ hai bên mặt tiền đoạn từ nhà Vinh Mai đến nhà bà Quyên Lịch</t>
  </si>
  <si>
    <t>Đất các hộ hai bên mặt tiền đoạn từ nhà bà Quyên Lịch đến nhà bà Hằng</t>
  </si>
  <si>
    <t>Đất các hộ hai bên mặt tiền đoạn sau nhà ông Duy Hằng đến nhà ông Quang internet</t>
  </si>
  <si>
    <t>Đất các hộ hai bên mặt tiền ngõ phố Phú Thịnh (gần nhà ông Lương)</t>
  </si>
  <si>
    <t>. Các đường vòng quanh phố thuộc băng 1 của các khu dân cư</t>
  </si>
  <si>
    <t>PHƯỜNG BẾN GÓT</t>
  </si>
  <si>
    <t>Khu phố Việt Hưng</t>
  </si>
  <si>
    <t>IX</t>
  </si>
  <si>
    <t>X</t>
  </si>
  <si>
    <t>PHƯỜNG GIA CẨM</t>
  </si>
  <si>
    <t>Đoạn từ nhà Ông Thái (Danh) đến nhà Ông Thích Thuỷ (Bãi San), đoạn từ nhà Bà Dư đến Cầu Bạt</t>
  </si>
  <si>
    <t>Đường liên thôn từ xóm Đông Thịnh đến xóm Gò Đa</t>
  </si>
  <si>
    <t>Đoạn từ nhà Ông Thắng (Lâm Nghiệp) đến nhà Ông Ninh Hải, Đoạn từ nhà Ông Đá Yên đến quán ông Hùng</t>
  </si>
  <si>
    <t>Đoạn từ nhà ông Minh Thủy đến nhà ông Tú Hải xóm Đông Thịnh</t>
  </si>
  <si>
    <t>Đoạn từ nhà ông Thận (Đông Thịnh) đến nhà ông Thứ xóm Gò Đa, khu vực xung quanh chợ Dốc Đỏ</t>
  </si>
  <si>
    <t>Đoạn từ ông Dũng Dinh đến nhà ông Hạnh Hạ</t>
  </si>
  <si>
    <t>Khu Đồng Bóp, Pheo, Trung Thịnh, Đông Vượng, Đông Thịnh, Đồng Bóp, xóm Đành</t>
  </si>
  <si>
    <t>Đất quy hoạch mới khu Pheo, khu Đông Vượng</t>
  </si>
  <si>
    <t>Đất hai bên đường Chiến thắng Sông Lô</t>
  </si>
  <si>
    <t>Từ cống ông Định đến Quốc lộ 2</t>
  </si>
  <si>
    <t>Từ Quốc lộ 2 đến hết đất ông Bảy</t>
  </si>
  <si>
    <t>Đường từ giáp QL2 (cổng ông Nghiệp Hường) đi Trường Chính Trị</t>
  </si>
  <si>
    <t>Đường từ Trường Chính Trị đi Bưu điện Đoan Hùng</t>
  </si>
  <si>
    <t>Đường liên xã, liên thôn:</t>
  </si>
  <si>
    <t>Dọc theo đường ĐH4</t>
  </si>
  <si>
    <t>Đất hai bên mặt tiền đoạn từ nhà Bà Hải khu 3 đến đầu cầu Đát khu 10</t>
  </si>
  <si>
    <t>Các đoạn khác</t>
  </si>
  <si>
    <t>. Đoạn từ nhà ô Cường Dung đến nhà ô Thạch và nhà ô Ngư ô Thẩm tổ 2</t>
  </si>
  <si>
    <t>. Các ngõ hẻm còn lại phố Tân Thành</t>
  </si>
  <si>
    <t>Đoạn từ đường Lạc Hồng (Quốc lộ 32C cũ) đi làng Chằm</t>
  </si>
  <si>
    <t>Đoạn từ nhà ông Tú đến bãi xe nhà Chìa + ông Bính</t>
  </si>
  <si>
    <t>Đường Văn Lang (Tên cũ là đất hai bên đường Quốc Lộ 2)</t>
  </si>
  <si>
    <t>.  Ngõ từ giáp hành lang cầu đến nhà ông Khai</t>
  </si>
  <si>
    <t>. Các ngõ hẻm còn lại</t>
  </si>
  <si>
    <t>. Ngõ từ đường sắt qua nhà trẻ Hoa Phượng đến hết đường khu 5 đổi thành: Ngõ từ đường Nguyễn Tất Thành quan nhà ông Duyên trưởng khu  đến hết đường</t>
  </si>
  <si>
    <t>Đoạn từ UBND phường Dữu Lâu đến Lợi Mua</t>
  </si>
  <si>
    <t>Đoạn từ đường Trần Phú đến đầu làng Dữu Lâu</t>
  </si>
  <si>
    <t>Đường bao quanh Trường Dạy nghề</t>
  </si>
  <si>
    <t>Đường từ tổ 4A khu Hương Trầm đến đồi Ong Vang</t>
  </si>
  <si>
    <t>Đoạn từ đê Sông Lô đến bến phà Đức Bác</t>
  </si>
  <si>
    <t>Đất trong tổ 1, 2a, 2b khu Quế Trạo và đất trong tổ 3a, 4a khu Hương Trầm</t>
  </si>
  <si>
    <t>Đất khu dân cư trong tổ 3b, 4b khu Hương Trầm</t>
  </si>
  <si>
    <t>Đất khu dân cư tổ 5, 6, 7 khu Bảo Đà</t>
  </si>
  <si>
    <t xml:space="preserve">Đoạn từ  cầu Bưởi đến hết cây xăng Công ty Trách nhiệm hữu hạn Huy Hoàng </t>
  </si>
  <si>
    <t>Đoạn từ cây xăng Công ty Trách nhiệm hữ hạn Huy Hoàng đến đường rẽ Công ty Ắc quy (nhà ông Đức)</t>
  </si>
  <si>
    <t>Đất hai bên đường từ UBND xã Vụ Cầu đến xã Vũ Ẻn (huyện Thanh Ba)</t>
  </si>
  <si>
    <t>Đường liên xã từ Liên Chung đi Kết Bình, Từ đường 316 đi khu Trại Yên, Từ hộ nhà Ông Toàn (Liên Chung) đến ngã ba khu Chen</t>
  </si>
  <si>
    <t>XÃ LƯƠNG NHA</t>
  </si>
  <si>
    <t>Vị trí hai bên đường từ xóm Đắng đi Phúc Khánh (hết địa phận xã Thượng Long)</t>
  </si>
  <si>
    <t>Vị trí từ nhà ông Nguyễn Phú Minh, khu Tân Tiến đi khu 1 xã Nga Hoàng (hết địa phận xã Thượng Long)</t>
  </si>
  <si>
    <t>Vị trí từ Ngã 3 xóm Cảy đi khu 6 Nga Hoàng (hết địa phận xã Thượng Long)</t>
  </si>
  <si>
    <t xml:space="preserve">Vị trí từ ngã 3 Đá Thối đi khu 1 xã Nga Hoàng (hết địa phận xã Thượng Long) </t>
  </si>
  <si>
    <t>Vị trí từ ngã 3 xóm Đo đi đội 6 xã Nga Hoàng (hết địa phận xã Thượng Long)</t>
  </si>
  <si>
    <t>Đất hai ven đường QL 32 từ giáp Cầu Voi đến giáp xã Thạch Kiệt</t>
  </si>
  <si>
    <t>Đất hai  ven đường đi Minh Đài từ QL 32 đến hết nhà máy Chè Tân Phú</t>
  </si>
  <si>
    <t>Đất hai ven đường đi xóm Sặt, từ Quốc lộ 32 (nhà ông Sáu khu 2B) đến nhà hết ông Vinh khu 3</t>
  </si>
  <si>
    <t>Đất hai ven đường 36 m trong khu trung tâm huyện từ trụ sở viện kiểm sát nhân dân đến giáp Quốc lộ 32 (nhà ông Bình khu 2A)</t>
  </si>
  <si>
    <t>Đất hai bên đường tránh QL 32 từ nhà bà Nguyên khu 10 đến giáp đường 36 m trong khu trung tâm huyện.</t>
  </si>
  <si>
    <t>Đất hai bên đường tránh QL 32 từ đường 36m trong khu trung tâm huyện đến giáp QL32 (nhà ông Gia khu 1)</t>
  </si>
  <si>
    <t xml:space="preserve">Đất hai ven đường khu 1, từ nhà ông Nhiên Đạt đến giáp đường tránh Quốc lộ 32. </t>
  </si>
  <si>
    <t>Đất hai ven đường 36m trong khu trung tâm huyện từ giáp đường tránh Quốc lộ 32 đến nhà ông Nguyễn Văn Khiển khu 5</t>
  </si>
  <si>
    <t>Đất hai ven đường tỉnh 316C đoạn từ giáp quốc lộ 32 đến hết nhà ông Viết khu Đồng Thanh giáp xã Minh Đài</t>
  </si>
  <si>
    <t>Đất hai ven đường tỉnh 316D đoạn từ nhà ông Trị khu Đồng Thanh đến hết nhà ông Nhi khu Láng giáp huyện Thanh Sơn</t>
  </si>
  <si>
    <t>Đất hai ven đường tỉnh 316D đoạn nhà ông Hải khu Đồng Gạo di Ngọc Chấu đến khu Luông</t>
  </si>
  <si>
    <t>Đất hai ven đường đoạn từ đường Tỉnh 316C đi Yên Bình Khu Lũng</t>
  </si>
  <si>
    <t>Đất hai ven đường Quốc lộ 32</t>
  </si>
  <si>
    <t>Đất khu Đồng Than đoạn từ nhà ông Sơn (giáp QL 32) đi Lai Đồng (ĐT 316 H)</t>
  </si>
  <si>
    <t>Đất hai ven đường tỉnh 316 D từ giáp ranh với xã Văn Miếu đến trường mầm non xóm Giát.</t>
  </si>
  <si>
    <t xml:space="preserve">Đất hai ven đường tỉnh 316 D từ trường mầm non xóm Giát đến ao nhà ông Hậu xóm Giát và nhánh đi đến trạm y tế xã </t>
  </si>
  <si>
    <t>Đất hai ven đường quốc lộ 32 đoạn từ giáp xã Kiệt Sơn đến hết đường rẽ khu Tân Lập</t>
  </si>
  <si>
    <t>Đất hai ven đường quốc lộ 32 đoạn từ giáp đường rẽ khu Tân Lập đến hết đường đi khu Giác 3 (Nhà ông Mân)</t>
  </si>
  <si>
    <t>Đất hai ven đường quốc lộ 32 đoạn từ giáp đường đi khu Giác 3 (Nhà ông Mân) đến hết Chi nhánh Ngân hàng Nông nghiệp và Phát triển nông thôn</t>
  </si>
  <si>
    <t>Đất hai ven đường quốc lộ 32 đoạn từ giáp Chi nhánh Ngân hàng Nông nghiệp và Phát triển nông thôn đến hết nhà bà Dung (dốc hòn đá đổ)</t>
  </si>
  <si>
    <t>Đất hai ven đường quốc lộ 32 đoạn từ giáp nhà bà Dung (dốc hòn đá đổ) đến hết cầu Đồng Tô</t>
  </si>
  <si>
    <t>Đất hai ven đường quốc lộ 32 đoạn từ giáp cầu Đồng Tô đến giáp Yên Bái</t>
  </si>
  <si>
    <t>Đất hai ven đường đoạn từ giáp quốc lộ 32 đến nhà ông Mải khu Giác 2</t>
  </si>
  <si>
    <t>Đất hai ven đường đoạn từ giáp quốc lộ 32 đến nhà ông Tuấn khu Bặn</t>
  </si>
  <si>
    <t>Đất hai ven đường đoạn từ giáp Quốc lộ 32 đi Đài tưởng niệm anh hùng liệt sỹ xã Thu Cúc</t>
  </si>
  <si>
    <t>Đất hai ven đường từ Quốc lộ 32 đi trường Trung học cơ sở xã Thu Cúc</t>
  </si>
  <si>
    <t>Đất hai ven đường QL 32 đoạn từ giáp đất xã Địch Quả huyện Thanh Sơn đến hết đỉnh dốc Tay Quay (giáp nhà ông Hà Văn Doanh).</t>
  </si>
  <si>
    <t>Đất hai ven đường QL32 đoạn giáp từ đỉnh dốc Tay Quay (Nhà ông Doanh) đến cầu Chung - xóm Chung.</t>
  </si>
  <si>
    <t>Đất hai ven đường QL32 từ đầu cầu Chung đến cầu Mịn.</t>
  </si>
  <si>
    <t>Đất hai ven đường QL32 từ cầu Mịn đến đường đi Đồng Mít khu Mịn 2 (giáp nhà ông Phùng Văn Nhường).</t>
  </si>
  <si>
    <t>Đất hai ven đường QL32 từ đường rẽ Đồng Mít khu Mịn 2 đến giáp đất Tân Phú.</t>
  </si>
  <si>
    <t>Đất hai ven đường đoạn từ cầu Mịn QL 32 đến ngã 3 xóm Lực.</t>
  </si>
  <si>
    <t>Đất hai ven đường đoạn từ QL32 từ xóm Đường 2 đi Mu Vố, xóm Chóc, đến ngã 3 Chóc - Lực-Mịn.</t>
  </si>
  <si>
    <t>Tuyến Quốc lộ 32</t>
  </si>
  <si>
    <t>Hai ven đường QL 32 khu trung tâm xã từ nhà ông Nguyễn Văn Chiến đến hết nhà ông Quý Thuỷ.</t>
  </si>
  <si>
    <t>Hai ven đường QL 32 từ giáp nhà ông Quý Thuỷ đến hết nhà ông Hải Nhung.</t>
  </si>
  <si>
    <t>Hai ven đường QL 32 từ giáp nhà ông Hải Nhung đến giáp đất xã Tân Phú.</t>
  </si>
  <si>
    <t>Đoạn hai ven đường QL 32 từ nhà ông Nguyễn Văn Chiến đến giáp đất xã Kiệt Sơn.</t>
  </si>
  <si>
    <t>Đường tỉnh 325 (Từ ngã ba Phù Lỗ đi Tiên Kiên - Lâm Thao)</t>
  </si>
  <si>
    <t>Đường tỉnh 323C từ giáp Quốc lộ II đi phà Then</t>
  </si>
  <si>
    <r>
      <t xml:space="preserve">. Đường tỉnh 323E </t>
    </r>
    <r>
      <rPr>
        <sz val="10"/>
        <rFont val="Times New Roman"/>
        <family val="1"/>
      </rPr>
      <t>Từ ngã ba Trạm Thản (Băng 2 QLII) qua xã Liên Hoa đến xã Lệ Mỹ (Đường chiến thắng sông Lô)</t>
    </r>
  </si>
  <si>
    <r>
      <t>.</t>
    </r>
    <r>
      <rPr>
        <b/>
        <sz val="10"/>
        <rFont val="Times New Roman"/>
        <family val="1"/>
      </rPr>
      <t xml:space="preserve"> Đường tỉnh 323D </t>
    </r>
    <r>
      <rPr>
        <sz val="10"/>
        <rFont val="Times New Roman"/>
        <family val="1"/>
      </rPr>
      <t>Từ ngã ba Phú Lộc (Băng 2 QLII) qua các xã Bảo Thanh, Trung Giáp, Trị Quận đến xã Lệ Mỹ (Đường chiến thắng sông Lô)</t>
    </r>
  </si>
  <si>
    <t>Tỉnh lộ 319 (Tây cốc- Minh Lương)</t>
  </si>
  <si>
    <t xml:space="preserve">Tuyến đường tỉnh 314 từ xã Yên Kỳ đi xã Đại Phạm </t>
  </si>
  <si>
    <t xml:space="preserve">Tuyến đường tỉnh 320D Vĩnh Chân – Phương Viên </t>
  </si>
  <si>
    <t>Đất 2 bên đường tỉnh 320 ngã 3 Bưu Điện (từ nhà ông Phượng) đến hết bến xe khách Ấm Thượng</t>
  </si>
  <si>
    <t xml:space="preserve">Đất 2 bên đường đi Ấm Hạ (ĐT320 ) từ đường rẽ vào Trường THPT Hạ Hòa đến nhà ông Tâm Thông </t>
  </si>
  <si>
    <t xml:space="preserve">Đất 2 bên đường đi Ấm Hạ (ĐT320) từ giáp nhà ông Tâm Thông đến hết Công ty Lâm nghiệp Thanh Hòa </t>
  </si>
  <si>
    <t>Đất 2 bên đường đi Ấm Hạ (ĐT320) từ giáp Công ty Lâm nghiệp Thanh Hòa đến ngã ba dốc ông Thành, QL 70B</t>
  </si>
  <si>
    <t>Đất 2 bên đường quy hoạch từ giáp ĐT 320 đến nhà bà Tiến Cần</t>
  </si>
  <si>
    <t>Đất 2 bên đường bê tông từ nhà bà Tâm Kính đến giáp đường tỉnh 320 (Nhà ông Tấn Sùng)</t>
  </si>
  <si>
    <t>Tuyến đường từ đường tỉnh 320 đến giáp chùa Kim Sơn</t>
  </si>
  <si>
    <t>Đất hai mặt tiền đoạn từ giáp Trường mẫu giáo Lê Đồng đến điểm giao với đường phố Nhật Tân</t>
  </si>
  <si>
    <t>Đất các hộ dân trong ngõ 1; 2 Tân Hưng, ngõ 1 Tân Phú</t>
  </si>
  <si>
    <t>Ngõ 2; 5; 6 phố Tân Phú</t>
  </si>
  <si>
    <t>Ngõ 2; 4; 5 phố Quang Trung</t>
  </si>
  <si>
    <t>Đất các hộ dân hai bên mặt tiền đoạn từ Đài truyền thanh đến phòng Công chứng số 2</t>
  </si>
  <si>
    <t>Đất hai bên mặt tiền đoạn từ giáp phòng Công chứng số 2 đến điểm giao với đường Nguyễn Tất Thành (nhà bà Khải)</t>
  </si>
  <si>
    <t xml:space="preserve">Đất các hộ dân trong ngõ 2; 3 phố Nguyễn Du cũ </t>
  </si>
  <si>
    <t>Đất Quy hoạch khu dân cư Lò Giác</t>
  </si>
  <si>
    <t xml:space="preserve">Đất các hộ hai bên mặt tiền đường Nguyễn Thái Học </t>
  </si>
  <si>
    <t>Đất băng hai đường Nguyễn Thái Học</t>
  </si>
  <si>
    <t>Đất khu phố Phú Cường</t>
  </si>
  <si>
    <t>Đất khu dân cư còn lại của đường Phú Lợi</t>
  </si>
  <si>
    <t>Đất hai bên mặt tiền phố Phú Liêm</t>
  </si>
  <si>
    <t>Đất khu dân cư còn lại của phố Phú Liêm</t>
  </si>
  <si>
    <t xml:space="preserve">Đoạn 2: Từ giáp nhà Minh Phúc vào bên trong </t>
  </si>
  <si>
    <t>Đất các hộ hai bên mặt tiền đoạn 1: Từ nhà ông Ninh đến Công ty DV-MT-ĐT</t>
  </si>
  <si>
    <t>Đất các hộ hai bên mặt tiền đoạn từ Công ty DV - MT-  ĐT đến Toà án</t>
  </si>
  <si>
    <t>Đất các hộ trong ngõ 1, 2 tổ 23 Tân Thành (từ nhà ông Hùng vào Trạm Y tế )</t>
  </si>
  <si>
    <t>Đất các hộ mặt tiền ngõ 1 Tân Lập (giao đường Hùng Vương qua sân vận động Trường THPT Hùng Vương với đường Phú Liêm)</t>
  </si>
  <si>
    <t>Đất các hộ mặt tiền ngõ 2 Tân Lập (giao đường Hùng Vương qua sân vận động Trường THPT Hùng Vương với đường Phú Liêm)</t>
  </si>
  <si>
    <t>Đất các hộ mặt tiền ngõ 3 Tân Lập (giao đường Hùng Vương qua sân vận động trường THPT Hùng Vương với đường Phú Liêm)</t>
  </si>
  <si>
    <t>Đất các hộ mặt tiền ngõ 4 Tân Lập (giao đường Hùng Vương qua sân vận động trường THPT Hùng Vương với đường Phú Liêm)</t>
  </si>
  <si>
    <t>Đất các hộ khu vực Trường Công an cũ</t>
  </si>
  <si>
    <t>Đất các hộ hai bên mặt tiền từ giáp Tháp nước đến giao đường Hùng Vương</t>
  </si>
  <si>
    <t>Đất Quy hoạch băng 2, 3 khu 27/7</t>
  </si>
  <si>
    <t>Đoạn từ Bến xe khách đến Hiệu sách thị xã</t>
  </si>
  <si>
    <r>
      <t>Đoạn từ</t>
    </r>
    <r>
      <rPr>
        <sz val="10"/>
        <rFont val="Times New Roman"/>
        <family val="1"/>
      </rPr>
      <t xml:space="preserve"> Cửa hàng lương thực </t>
    </r>
    <r>
      <rPr>
        <sz val="10"/>
        <rFont val="Times New Roman"/>
        <family val="1"/>
      </rPr>
      <t>Vân Cơ đến hết tường rào Trường Đào tạo công nhân kỹ thuật xây dựng</t>
    </r>
    <r>
      <rPr>
        <b/>
        <sz val="10"/>
        <rFont val="Times New Roman"/>
        <family val="1"/>
      </rPr>
      <t xml:space="preserve"> đổi thành</t>
    </r>
    <r>
      <rPr>
        <sz val="10"/>
        <rFont val="Times New Roman"/>
        <family val="1"/>
      </rPr>
      <t xml:space="preserve"> phố Xuân Lương</t>
    </r>
  </si>
  <si>
    <r>
      <t xml:space="preserve">1. ThÞ trÊn (01): </t>
    </r>
    <r>
      <rPr>
        <sz val="10"/>
        <rFont val=".VnTime"/>
        <family val="2"/>
      </rPr>
      <t>ThÞ TrÊn Thanh Sơn.</t>
    </r>
  </si>
  <si>
    <t>Đất hai bên mặt tiền đường liên thôn từ cuối băng 1 ĐT 315B (nhà bà Liên khu 2) đến nhà ông Sinh Soi (Nhà Thờ Xuân Sơn)</t>
  </si>
  <si>
    <t>Dọc 2 bên đường liên thôn đoạn từ giáp nhà ông Sinh Soi đến cổng nhà ông Hùng khu 1 (Ngã ba)</t>
  </si>
  <si>
    <t>Dọc 2 bên đường liên thôn từ giáp nhà ông Hùng khu 7 đến Cầu Bà Đỉa</t>
  </si>
  <si>
    <t>Tăng từ trên 50 đến dưới 100%:</t>
  </si>
  <si>
    <t xml:space="preserve">Tăng trên 100%: </t>
  </si>
  <si>
    <t>Đất hai bên mặt tiền từ cầu Quảng đến đường rẽ khu 1</t>
  </si>
  <si>
    <t>Đất hai bên mặt tiền đường rẽ khu 1 đến giáp nhà ông Trường khu 4</t>
  </si>
  <si>
    <t>Đất 2 bên mặt tiền từ đường vào Nghĩa trang Km4 đến Cầu Dóc</t>
  </si>
  <si>
    <t>Đất 2 bên mặt tiền từ nhà ông Hiền khu 3 đến đường rẽ đi Đông Thành</t>
  </si>
  <si>
    <t>Đất 2 bên mặt tiền từ nhà Ông Sảo khu 5 đến Tỉnh lộ 315 B ( Đường Đinh Tiên Hoàng)</t>
  </si>
  <si>
    <t>. Đoạn từ cầu Nang đến ngã ba Đền Hùng</t>
  </si>
  <si>
    <t>Đoạn đường Bưu điện tỉnh qua chợ Trung tâm Việt Trì đến đường Trần Phú</t>
  </si>
  <si>
    <t>Đường Trần Phú</t>
  </si>
  <si>
    <t>Đường Nguyễn Tất Thành</t>
  </si>
  <si>
    <t>Đường Châu Phong</t>
  </si>
  <si>
    <t>Phố Minh Lang (Đường Âu Cơ cũ)</t>
  </si>
  <si>
    <t>Đường Hai Bà Trưng</t>
  </si>
  <si>
    <t>Đất hai bên đường đi vào Trường Tiểu học thị trấn Hạ Hòa từ giáp ngã ba đường tỉnh 314 E đến kênh tiêu nước giáp Trường Tiểu học TT Hạ Hòa</t>
  </si>
  <si>
    <t>Đoạn từ trạm thuế đến hết công ty chè Phú Bền (theo đường319)</t>
  </si>
  <si>
    <t>Đoạn từ đưòng rẽ xưởng sắn cũ đến cổng nhà ông Dực</t>
  </si>
  <si>
    <t>Đoạn từ cổng trường cấp II đến đường rẽ đi chợ Ngà</t>
  </si>
  <si>
    <t>Đất hai bên đường QL70 thuộc xã Minh Lương</t>
  </si>
  <si>
    <t>Hai bên đường Quốc lộ 70B thuộc xã Tây Cốc</t>
  </si>
  <si>
    <t>Hai bên đường Quốc lộ 70B thuộc xã Ca Đình</t>
  </si>
  <si>
    <t>Hai bên đường Quốc lộ 70B thuộc xã Phúc Lai</t>
  </si>
  <si>
    <t>khu Trung tâm xã Vân Đồn (Cổng ông Khanh đến cổng ông Phương)</t>
  </si>
  <si>
    <t>Đất 2 bên đường từ quốc lộ 2 đến Cầu Dát thôn 6 xã Chân Mộng</t>
  </si>
  <si>
    <t>Đất thuộc cum công nghiệp làng nghề Sóc Đăng (đất sản xuất kinh doanh phi NN)</t>
  </si>
  <si>
    <t>Từ nhà bà Minh Hoàn đến Cầu Sông Lô</t>
  </si>
  <si>
    <t>Đất hai bên đường phía sau Huyện ủy Hạ Hòa từ giáp nhà bà Lợi khu 2 đến trường THCS Ấm Thượng</t>
  </si>
  <si>
    <t>Đất hai bên đường huyện từ Công an huyện đi Thượng Long</t>
  </si>
  <si>
    <t>Đất hai bên đường từ ngã 3 Bưu điện đến hết Trường Mầm non huyện</t>
  </si>
  <si>
    <t>C</t>
  </si>
  <si>
    <t>Đất 2 bên đường tránh lũ, sơ tán dân</t>
  </si>
  <si>
    <t>Đất trong khu tái định cư Cầu Ngọc Tháp</t>
  </si>
  <si>
    <t>. Đoạn từ phố Minh Lang đến nhà bà Viên</t>
  </si>
  <si>
    <t>. Các hộ còn lại tổ 22A</t>
  </si>
  <si>
    <t>Khu phố Anh Dũng</t>
  </si>
  <si>
    <t>. Đoạn từ cổng Cty CMC ven tường rào Cty CMC đến đường Lạc Long Quân (đường Sông Thao cũ)</t>
  </si>
  <si>
    <t>. Đoạn từ tiếp giáp đường vào cổng Cty CMC đến hết sân văn hoá thể thao của khu (nhà ông Hội)</t>
  </si>
  <si>
    <t>. Khu tổ 13</t>
  </si>
  <si>
    <r>
      <t xml:space="preserve">Đất từ </t>
    </r>
    <r>
      <rPr>
        <sz val="10"/>
        <rFont val="Times New Roman"/>
        <family val="1"/>
      </rPr>
      <t>cây hoè</t>
    </r>
    <r>
      <rPr>
        <sz val="10"/>
        <rFont val="Times New Roman"/>
        <family val="1"/>
      </rPr>
      <t xml:space="preserve"> đến Đồng Đắp (Đất ở 2 bên đường liên thôn được tách ra làm 4 đoạn)</t>
    </r>
  </si>
  <si>
    <r>
      <t>. Băng 1 - Đất hai bên đường từ giáp phường Vân Phú đến</t>
    </r>
    <r>
      <rPr>
        <sz val="10"/>
        <rFont val="Times New Roman"/>
        <family val="1"/>
      </rPr>
      <t xml:space="preserve"> hết nhà ông Thanh </t>
    </r>
    <r>
      <rPr>
        <sz val="10"/>
        <rFont val="Times New Roman"/>
        <family val="1"/>
      </rPr>
      <t>Dung (rẽ vào đơn vị 652)</t>
    </r>
  </si>
  <si>
    <t>Đoạn từ cổng Cty CMC song song đường sắt đến cung đường ngang</t>
  </si>
  <si>
    <r>
      <t xml:space="preserve">Đoạn từ bờ ao đến khu tái định cư Gò Na </t>
    </r>
    <r>
      <rPr>
        <b/>
        <sz val="10"/>
        <rFont val="Times New Roman"/>
        <family val="1"/>
      </rPr>
      <t xml:space="preserve">đổi thành </t>
    </r>
    <r>
      <rPr>
        <sz val="10"/>
        <rFont val="Times New Roman"/>
        <family val="1"/>
      </rPr>
      <t>Đoạn từ bờ ao đến nhà ông Tuấn</t>
    </r>
  </si>
  <si>
    <r>
      <t xml:space="preserve">. Đoạn từ Gò Đá đi phường Nông Trang và Dữu Lâu </t>
    </r>
    <r>
      <rPr>
        <b/>
        <sz val="10"/>
        <rFont val="Times New Roman"/>
        <family val="1"/>
      </rPr>
      <t>đổi thành</t>
    </r>
    <r>
      <rPr>
        <sz val="10"/>
        <rFont val="Times New Roman"/>
        <family val="1"/>
      </rPr>
      <t xml:space="preserve"> Đoạn từ Gò Đá đi đến hết hà bà Mùi</t>
    </r>
  </si>
  <si>
    <t>Đất hai bên đường QL2 thuộc xã Chân Mộng</t>
  </si>
  <si>
    <t>Đất hai bên đường QL2 thuộc xã Minh Tiến</t>
  </si>
  <si>
    <t>Đất hai bên đường QL2 thuộc xã Tiêu Sơn</t>
  </si>
  <si>
    <t>Đất 2 bên đường liên thôn</t>
  </si>
  <si>
    <t>Đất khu dân cư còn lại</t>
  </si>
  <si>
    <t>Đất khu dân cư còn lại của xã</t>
  </si>
  <si>
    <t>ĐẤT Ở TẠI ĐÔ THỊ</t>
  </si>
  <si>
    <t>Từ giáp xã Sóc Đăng đến hết đất ông Loan Vỵ</t>
  </si>
  <si>
    <t>Từ ngã ba Ngân hàng (QL2) đến Cống Cận</t>
  </si>
  <si>
    <t>Đất hai bên đường ven phố từ đường rẽ vào nhà hàng Dũng Râu (Bưu điện huyện) đến hết đất Trung tâm Văn hóa thể thao và du lịch huyện Thanh Thủy</t>
  </si>
  <si>
    <t>Đất hai bên đường từ giáp đất Trung tâm Văn hóa thể thao và du lịch huyện Thanh Thủy đến nhà ông Vận Ngọc, giáp xã Bảo Yên (hết địa phận xã thị trấn Thanh Thủy)</t>
  </si>
  <si>
    <t>Đất hai bên đường từ giáp đất nhà bà Tiến Thắng qua Huyện uỷ đến ngã 3 (giáp nhà ông Tuyết khu 5)</t>
  </si>
  <si>
    <t>Đất hai bên đường từ nhà ông Tuyết khu 5 đến hết nhà ông Mão Thuỷ khu 5 (điểm đấu vào đường chiến lược)</t>
  </si>
  <si>
    <t>Từ cổng nhà máy 19/5 đến giáp đất Ngọc Quan</t>
  </si>
  <si>
    <r>
      <t xml:space="preserve">. Từ cổng Đảng uỷ cơ quan tỉnh qua nhà thờ họ Lưu đến đường Tiên Dung </t>
    </r>
    <r>
      <rPr>
        <b/>
        <sz val="10"/>
        <rFont val="Times New Roman"/>
        <family val="1"/>
      </rPr>
      <t>đổi thành</t>
    </r>
    <r>
      <rPr>
        <sz val="10"/>
        <rFont val="Times New Roman"/>
        <family val="1"/>
      </rPr>
      <t xml:space="preserve"> đoạn từ Phố Tiên Sơn qua nhà thờ họ Lưu đến đường Tiên Dung (Ngõ 345)</t>
    </r>
  </si>
  <si>
    <r>
      <t xml:space="preserve">. Từ khu tái định cư tổ 17 đến đường Sông Thao </t>
    </r>
    <r>
      <rPr>
        <b/>
        <sz val="10"/>
        <rFont val="Times New Roman"/>
        <family val="1"/>
      </rPr>
      <t>đổi thành</t>
    </r>
    <r>
      <rPr>
        <sz val="10"/>
        <rFont val="Times New Roman"/>
        <family val="1"/>
      </rPr>
      <t xml:space="preserve"> Từ khu tái định cư tổ 17 đến đường Lạc Long Quân</t>
    </r>
  </si>
  <si>
    <r>
      <t xml:space="preserve">. Từ đường rẽ vào tổ 4A qua hội trường khu ra đường Lạc Long Quân </t>
    </r>
    <r>
      <rPr>
        <b/>
        <sz val="10"/>
        <rFont val="Times New Roman"/>
        <family val="1"/>
      </rPr>
      <t>đổi thành</t>
    </r>
    <r>
      <rPr>
        <sz val="10"/>
        <rFont val="Times New Roman"/>
        <family val="1"/>
      </rPr>
      <t xml:space="preserve"> Từ nhà bà Lan Tình qua hội trường khu ra đường Lạc Long Quân</t>
    </r>
  </si>
  <si>
    <r>
      <t xml:space="preserve">. Từ Phố Tân Xương vào đến ngã 3 tổ 7 và tổ 10A + 10B đến cổng Cty CMC </t>
    </r>
    <r>
      <rPr>
        <b/>
        <sz val="10"/>
        <rFont val="Times New Roman"/>
        <family val="1"/>
      </rPr>
      <t>đổi thành</t>
    </r>
    <r>
      <rPr>
        <sz val="10"/>
        <rFont val="Times New Roman"/>
        <family val="1"/>
      </rPr>
      <t xml:space="preserve"> Từ Phố Tân Xương vào đến ngã 3 tổ 7 và tổ 10A + 10B</t>
    </r>
  </si>
  <si>
    <t>. Từ đường Hùng Vương vào đến trường tiểu học Tiên Cát đổi thành Từ đường Hùng Vương qua trường tiểu học Tiên Cát đến Đè Thàng</t>
  </si>
  <si>
    <t xml:space="preserve">  . Đoạn còn lại của ngõ 126</t>
  </si>
  <si>
    <t>. Khu QH giao đất tái định cư  khu 12</t>
  </si>
  <si>
    <t xml:space="preserve">  </t>
  </si>
  <si>
    <t>Đất Ven đường tỉnh lộ 313 từ TT Sông Thao đi Yên Lập</t>
  </si>
  <si>
    <t>Đất ven đường tỉnh lộ 321C từ xã Phương Xá đi Lương Sơn</t>
  </si>
  <si>
    <t>XÃ MINH ĐÀI</t>
  </si>
  <si>
    <t>Đất 2 ven đường thuộc khu trung tâm xã từ ngã 3 ông Tám xóm Đồng Thịnh đến nhà ông Đắc xóm Minh Tâm</t>
  </si>
  <si>
    <t>Đất hai ven đường từ nhà ông Sử xóm Minh Tâm đến ngã 3 sang xóm Chào.</t>
  </si>
  <si>
    <t>Đất hai ven đường từ ngã 3 bà Ngọc xóm Minh Tâm đến nhà ông Ninh xóm Minh Tâm.</t>
  </si>
  <si>
    <t>Đất hai ven đường từ ngã 3 ông Tám xóm Đồng Thịnh đến nhà ông Xoan giáp xã Văn Luông.</t>
  </si>
  <si>
    <t xml:space="preserve">Đường Phú An </t>
  </si>
  <si>
    <t>Đất hai mặt tiền từ  Ngân hàng Công thương đến Trường mầm non Phong Châu</t>
  </si>
  <si>
    <t>Đất hai bên mặt tiền đường Phú An (các hộ hai bên mặt tiền tổ 2A và 2B Phú Hà )</t>
  </si>
  <si>
    <t>Từ nhà văn hóa phố Phú Hà đến nhà bà Thu Nhinh (sau UBND phường)</t>
  </si>
  <si>
    <t>Đất băng 2 đường Phú An (ngõ vào nhà ông Bằng phố Phú Hà)</t>
  </si>
  <si>
    <t>Phố Nguyễn Quang Bích</t>
  </si>
  <si>
    <t>Đường Nguyễn Trãi</t>
  </si>
  <si>
    <t>Ngõ 3 từ cửa Hàng dược Phú Thọ đến hết đường</t>
  </si>
  <si>
    <t>Ngõ 8 Nguyễn Trãi (xem lại với ngõ tổ 8 Nguyễn Trãi)</t>
  </si>
  <si>
    <t>Đất hai bên mặt tiền đường Nguyễn Tất Thành</t>
  </si>
  <si>
    <t>Ngõ xóm Mận (nhà ông Hồng Trưởng khu phố)</t>
  </si>
  <si>
    <t>Ngõ 2 (nhà ông Lợi đầu ngõ)</t>
  </si>
  <si>
    <t>Phố Nguyễn Khuyễn</t>
  </si>
  <si>
    <t>Đất hai bên mặt tiền từ cầu Quảng đến giáp phường Hùng Vương</t>
  </si>
  <si>
    <t>Đất khu vực còn lại (đất băng 2 đường Đinh Tiên Hoàng):</t>
  </si>
  <si>
    <t xml:space="preserve">Khu gò Sỏi phía Nam ga Phú thọ </t>
  </si>
  <si>
    <t>ĐẤT SẢN XUẤT VẬT LIỆU XÂY DỰNG, GỐM SỨ (ĐẤT SÔNG, SUỐI ĐỂ KHAI THÁC CÁT, SỎI)</t>
  </si>
  <si>
    <t>BẢNG GIÁ ĐẤT PHI NÔNG NGHIỆP 05 NĂM (2015 - 2019) THỊ XÃ PHÚ THỌ</t>
  </si>
  <si>
    <t>Giá đất 05 năm (2015 - 2019)</t>
  </si>
  <si>
    <r>
      <t xml:space="preserve">. Từ đường Hùng Vương qua trường trường tiểu học Chính Ngĩa đến khu tái định cư Đồng Ngược </t>
    </r>
    <r>
      <rPr>
        <b/>
        <sz val="10"/>
        <rFont val="Times New Roman"/>
        <family val="1"/>
      </rPr>
      <t xml:space="preserve">đổi thành </t>
    </r>
    <r>
      <rPr>
        <sz val="10"/>
        <rFont val="Times New Roman"/>
        <family val="1"/>
      </rPr>
      <t>Từ đường Hùng Vương qua trường trường tiểu học Chính Nghĩa theo đường 23,5 m tới đường Lạc Long Quân</t>
    </r>
  </si>
  <si>
    <t>THỊ TRẤN LÂM THAO</t>
  </si>
  <si>
    <t>THỊ TRẤN HÙNG SƠN</t>
  </si>
  <si>
    <t>XÃ XUÂN HUY</t>
  </si>
  <si>
    <t>XÃ THẠCH SƠN</t>
  </si>
  <si>
    <t>XÃ TIÊN KIÊN</t>
  </si>
  <si>
    <t>XÃ HỢP HẢI</t>
  </si>
  <si>
    <t>XÃ SƠN DƯƠNG</t>
  </si>
  <si>
    <t>XÃ TỨ XÃ</t>
  </si>
  <si>
    <t>XÃ BẢN NGUYÊN</t>
  </si>
  <si>
    <t>XÃ CAO XÁ</t>
  </si>
  <si>
    <t>XÃ SƠN VI</t>
  </si>
  <si>
    <t>XÃ VĨNH LẠI</t>
  </si>
  <si>
    <t>XÃ KINH KỆ</t>
  </si>
  <si>
    <t>XÃ XUÂN LŨNG</t>
  </si>
  <si>
    <t>Nhánh 2 - Đất hai bên đường từ điểm đầu nối nhánh 1 đường huyện lộ số 79 (cổng nhà ông Nghĩa) đến điểm đầu nối QL 32 (Km 67+800) đi Thượng Nông - Xuân Lộc</t>
  </si>
  <si>
    <r>
      <t xml:space="preserve">§ång b»ng (01): </t>
    </r>
    <r>
      <rPr>
        <sz val="10"/>
        <rFont val=".VnTime"/>
        <family val="2"/>
      </rPr>
      <t>ThÞ trÊn H­ng Hãa.</t>
    </r>
  </si>
  <si>
    <r>
      <t xml:space="preserve">X· Trung du (03): </t>
    </r>
    <r>
      <rPr>
        <sz val="10"/>
        <rFont val=".VnTime"/>
        <family val="2"/>
      </rPr>
      <t>Vùc Tr­êng, Hång §µ, Tam C­êng.</t>
    </r>
  </si>
  <si>
    <r>
      <t xml:space="preserve">X· miÒn nói (16): </t>
    </r>
    <r>
      <rPr>
        <sz val="10"/>
        <rFont val=".VnTime"/>
        <family val="2"/>
      </rPr>
      <t>DÞ NËu, Thä V¨n, TÒ lÔ, Quang Hóc, Xu©n Quang, Th­îng N«ng, DËu D­¬ng, H­¬ng Nén, Cæ TiÕt, V¨n L­¬ng, Thanh Uyªn, HiÒn Quan, H­¬ng Nha, Tø Mü, Ph­¬ng ThÞnh, Hïng §«.</t>
    </r>
  </si>
  <si>
    <r>
      <t>Xã trung du (1):</t>
    </r>
    <r>
      <rPr>
        <sz val="10"/>
        <rFont val="Times New Roman"/>
        <family val="1"/>
      </rPr>
      <t xml:space="preserve"> Hùng Lô.</t>
    </r>
  </si>
  <si>
    <r>
      <t>Xã Trung du (4)</t>
    </r>
    <r>
      <rPr>
        <sz val="10"/>
        <color indexed="8"/>
        <rFont val="Times New Roman"/>
        <family val="1"/>
      </rPr>
      <t>: Đồng Luận, Đoan Hạ, Bảo Yên, Xuân Lộc.</t>
    </r>
  </si>
  <si>
    <r>
      <t xml:space="preserve">Xã miền núi (10): </t>
    </r>
    <r>
      <rPr>
        <sz val="10"/>
        <color indexed="8"/>
        <rFont val="Times New Roman"/>
        <family val="1"/>
      </rPr>
      <t xml:space="preserve">Tu Vũ, Yến Mao, Phượng Mao, Trung Nghĩa, Trung Thịnh, Hoàng Xá, Sơn Thủy, Tân Phương, Thạch Đồng, Đào Xá. </t>
    </r>
  </si>
  <si>
    <t>2. Xã miền núi (27):</t>
  </si>
  <si>
    <r>
      <t xml:space="preserve">2. Xã miền núi  (14): </t>
    </r>
    <r>
      <rPr>
        <sz val="10"/>
        <color indexed="8"/>
        <rFont val="Times New Roman"/>
        <family val="1"/>
      </rPr>
      <t>Mỹ Lung, Mỹ Lương, Lương Sơn, Xuân An, Xuân Viên, Xuân Thuỷ, Thượng Long, Hưng Long, Đồng Thịnh, Phúc Khánh, Ngọc Lập, Ngọc Đồng, Minh Hoà, Đồng Lạc.</t>
    </r>
  </si>
  <si>
    <r>
      <t xml:space="preserve">2. X· miÒn nói (22): </t>
    </r>
    <r>
      <rPr>
        <sz val="10"/>
        <rFont val=".VnTime"/>
        <family val="2"/>
      </rPr>
      <t>S¬n Hïng, §Þch Qu¶, Gi¸p Lai, Thôc LuyÖn, Vâ MiÕu, Th¹ch Kho¸n, Cù Th¾ng, TÊt Th¾ng, V¨n MiÕu,Cù §ång, Th¾ng S¬n, T©n Minh, H­¬ng CÇn,  Kh¶ Cöu, T©n LËp, §«ng Cöu, Yªn L·ng , Yªn L­¬ng, Th­îng Cöu, L­¬ng Nha,Yªn S¬n ,Tinh NhuÖ.</t>
    </r>
  </si>
  <si>
    <t>Đất 2 bên đường liên thôn xóm của thị trấn</t>
  </si>
  <si>
    <t>Đất khu dân cư còn lại của thị trấn Đoan Hùng</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</si>
</sst>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0.000"/>
    <numFmt numFmtId="174" formatCode="_(* #,##0.0_);_(* \(#,##0.0\);_(* &quot;-&quot;??_);_(@_)"/>
    <numFmt numFmtId="175" formatCode="_-* #,##0_-;\-* #,##0_-;_-* &quot;-&quot;??_-;_-@_-"/>
    <numFmt numFmtId="176" formatCode="#,##0;[Red]#,##0"/>
    <numFmt numFmtId="177" formatCode="_(* #,##0.000_);_(* \(#,##0.000\);_(* &quot;-&quot;??_);_(@_)"/>
    <numFmt numFmtId="178" formatCode="0.00;[Red]0.00"/>
    <numFmt numFmtId="179" formatCode="0.0"/>
    <numFmt numFmtId="180" formatCode="0.0000"/>
    <numFmt numFmtId="181" formatCode="0.000"/>
    <numFmt numFmtId="182" formatCode="#,##0.0"/>
    <numFmt numFmtId="183" formatCode="0.00000"/>
    <numFmt numFmtId="184" formatCode="0.000000"/>
    <numFmt numFmtId="185" formatCode="&quot;Yes&quot;;&quot;Yes&quot;;&quot;No&quot;"/>
    <numFmt numFmtId="186" formatCode="&quot;True&quot;;&quot;True&quot;;&quot;False&quot;"/>
    <numFmt numFmtId="187" formatCode="&quot;On&quot;;&quot;On&quot;;&quot;Off&quot;"/>
    <numFmt numFmtId="188" formatCode="[$€-2]\ #,##0.00_);[Red]\([$€-2]\ #,##0.00\)"/>
    <numFmt numFmtId="189" formatCode="_-* #,##0.00_-;\-* #,##0.00_-;_-* &quot;-&quot;??_-;_-@_-"/>
    <numFmt numFmtId="190" formatCode="_-* #,##0\ _₫_-;\-* #,##0\ _₫_-;_-* &quot;-&quot;??\ _₫_-;_-@_-"/>
    <numFmt numFmtId="191" formatCode="_(* #,##0.0_);_(* \(#,##0.0\);_(* &quot;-&quot;?_);_(@_)"/>
    <numFmt numFmtId="192" formatCode="0_);\(0\)"/>
    <numFmt numFmtId="193" formatCode="0.0000000"/>
  </numFmts>
  <fonts count="75">
    <font>
      <sz val="10"/>
      <name val="Arial"/>
      <family val="0"/>
    </font>
    <font>
      <b/>
      <sz val="12"/>
      <name val="Times New Roman"/>
      <family val="1"/>
    </font>
    <font>
      <u val="single"/>
      <sz val="10"/>
      <color indexed="12"/>
      <name val="Arial"/>
      <family val="0"/>
    </font>
    <font>
      <sz val="8"/>
      <name val="Arial"/>
      <family val="0"/>
    </font>
    <font>
      <sz val="14"/>
      <name val=".VnTime"/>
      <family val="0"/>
    </font>
    <font>
      <sz val="12"/>
      <name val="Times New Roman"/>
      <family val="1"/>
    </font>
    <font>
      <sz val="10"/>
      <name val=".VnTime"/>
      <family val="0"/>
    </font>
    <font>
      <b/>
      <sz val="11"/>
      <color indexed="8"/>
      <name val="Times New Roman"/>
      <family val="1"/>
    </font>
    <font>
      <sz val="11"/>
      <color indexed="8"/>
      <name val="Times New Roman"/>
      <family val="1"/>
    </font>
    <font>
      <sz val="10"/>
      <color indexed="8"/>
      <name val="Times New Roman"/>
      <family val="1"/>
    </font>
    <font>
      <u val="single"/>
      <sz val="10"/>
      <color indexed="36"/>
      <name val="Arial"/>
      <family val="0"/>
    </font>
    <font>
      <b/>
      <sz val="11"/>
      <color indexed="8"/>
      <name val="Arial"/>
      <family val="0"/>
    </font>
    <font>
      <sz val="10"/>
      <name val="Times New Roman"/>
      <family val="1"/>
    </font>
    <font>
      <b/>
      <sz val="10"/>
      <name val=".VnTime"/>
      <family val="2"/>
    </font>
    <font>
      <sz val="11"/>
      <name val="Times New Roman"/>
      <family val="1"/>
    </font>
    <font>
      <b/>
      <sz val="11"/>
      <name val="Times New Roman"/>
      <family val="1"/>
    </font>
    <font>
      <b/>
      <sz val="10"/>
      <name val="Times New Roman"/>
      <family val="1"/>
    </font>
    <font>
      <i/>
      <sz val="10"/>
      <name val="Times New Roman"/>
      <family val="1"/>
    </font>
    <font>
      <sz val="10"/>
      <color indexed="10"/>
      <name val="Times New Roman"/>
      <family val="1"/>
    </font>
    <font>
      <b/>
      <sz val="14"/>
      <name val=".VnTime"/>
      <family val="0"/>
    </font>
    <font>
      <i/>
      <sz val="11"/>
      <name val="Times New Roman"/>
      <family val="1"/>
    </font>
    <font>
      <i/>
      <vertAlign val="superscript"/>
      <sz val="11"/>
      <name val="Times New Roman"/>
      <family val="1"/>
    </font>
    <font>
      <b/>
      <sz val="14"/>
      <name val="Times New Roman"/>
      <family val="1"/>
    </font>
    <font>
      <sz val="14"/>
      <name val="Times New Roman"/>
      <family val="1"/>
    </font>
    <font>
      <b/>
      <sz val="14"/>
      <color indexed="8"/>
      <name val="Arial"/>
      <family val="0"/>
    </font>
    <font>
      <b/>
      <i/>
      <sz val="10"/>
      <name val="Times New Roman"/>
      <family val="1"/>
    </font>
    <font>
      <b/>
      <sz val="11"/>
      <name val=".VnTimeH"/>
      <family val="2"/>
    </font>
    <font>
      <b/>
      <sz val="10"/>
      <name val="Arial"/>
      <family val="2"/>
    </font>
    <font>
      <sz val="10"/>
      <name val=".VnTimeH"/>
      <family val="2"/>
    </font>
    <font>
      <sz val="9.8"/>
      <name val="Times New Roman"/>
      <family val="1"/>
    </font>
    <font>
      <sz val="12"/>
      <name val="Arial"/>
      <family val="0"/>
    </font>
    <font>
      <i/>
      <sz val="12"/>
      <name val="Times New Roman"/>
      <family val="1"/>
    </font>
    <font>
      <i/>
      <vertAlign val="superscript"/>
      <sz val="12"/>
      <name val="Times New Roman"/>
      <family val="1"/>
    </font>
    <font>
      <sz val="12"/>
      <color indexed="8"/>
      <name val="Times New Roman"/>
      <family val="1"/>
    </font>
    <font>
      <b/>
      <sz val="12"/>
      <color indexed="8"/>
      <name val="Times New Roman"/>
      <family val="1"/>
    </font>
    <font>
      <b/>
      <sz val="12"/>
      <color indexed="10"/>
      <name val="Times New Roman"/>
      <family val="1"/>
    </font>
    <font>
      <b/>
      <sz val="13"/>
      <name val="Times New Roman"/>
      <family val="1"/>
    </font>
    <font>
      <sz val="13"/>
      <name val="Times New Roman"/>
      <family val="1"/>
    </font>
    <font>
      <sz val="11"/>
      <name val=".VnTime"/>
      <family val="2"/>
    </font>
    <font>
      <b/>
      <sz val="11"/>
      <name val=".VnTime"/>
      <family val="2"/>
    </font>
    <font>
      <sz val="9"/>
      <name val="Times New Roman"/>
      <family val="1"/>
    </font>
    <font>
      <b/>
      <i/>
      <sz val="9"/>
      <name val="Times New Roman"/>
      <family val="1"/>
    </font>
    <font>
      <i/>
      <vertAlign val="superscript"/>
      <sz val="10"/>
      <name val="Times New Roman"/>
      <family val="1"/>
    </font>
    <font>
      <b/>
      <sz val="10"/>
      <name val=".VnTimeH"/>
      <family val="2"/>
    </font>
    <font>
      <b/>
      <sz val="9"/>
      <name val="Times New Roman"/>
      <family val="1"/>
    </font>
    <font>
      <b/>
      <sz val="10"/>
      <name val=".VnTimenewroman"/>
      <family val="0"/>
    </font>
    <font>
      <b/>
      <i/>
      <sz val="10"/>
      <name val=".vntime"/>
      <family val="2"/>
    </font>
    <font>
      <b/>
      <sz val="10"/>
      <color indexed="8"/>
      <name val="Times New Roman"/>
      <family val="1"/>
    </font>
    <font>
      <sz val="11"/>
      <name val=".vntime"/>
      <family val="0"/>
    </font>
    <font>
      <sz val="10"/>
      <color indexed="8"/>
      <name val="Arial"/>
      <family val="0"/>
    </font>
    <font>
      <b/>
      <sz val="10"/>
      <color indexed="8"/>
      <name val="Arial"/>
      <family val="2"/>
    </font>
    <font>
      <i/>
      <vertAlign val="superscript"/>
      <sz val="11"/>
      <color indexed="8"/>
      <name val="Times New Roman"/>
      <family val="1"/>
    </font>
    <font>
      <b/>
      <i/>
      <sz val="10"/>
      <color indexed="58"/>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Times New Roman"/>
      <family val="2"/>
    </font>
    <font>
      <b/>
      <sz val="14"/>
      <color indexed="8"/>
      <name val="Times New Roman"/>
      <family val="2"/>
    </font>
    <font>
      <sz val="14"/>
      <color indexed="10"/>
      <name val="Times New Roman"/>
      <family val="2"/>
    </font>
    <font>
      <sz val="11.5"/>
      <name val="Times New Roman"/>
      <family val="1"/>
    </font>
    <font>
      <sz val="11.5"/>
      <name val=".VnTime"/>
      <family val="2"/>
    </font>
    <font>
      <b/>
      <sz val="11.5"/>
      <name val="Times New Roman"/>
      <family val="1"/>
    </font>
    <font>
      <b/>
      <sz val="11.5"/>
      <name val=".VnTime"/>
      <family val="2"/>
    </font>
    <font>
      <b/>
      <sz val="12"/>
      <name val=".VnTime"/>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style="thin"/>
    </border>
    <border>
      <left style="double"/>
      <right style="thin"/>
      <top style="thin"/>
      <bottom style="thin"/>
    </border>
    <border>
      <left>
        <color indexed="63"/>
      </left>
      <right>
        <color indexed="63"/>
      </right>
      <top style="thin"/>
      <bottom>
        <color indexed="63"/>
      </bottom>
    </border>
    <border>
      <left style="thin"/>
      <right style="thin"/>
      <top style="hair"/>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5" borderId="0" applyNumberFormat="0" applyBorder="0" applyAlignment="0" applyProtection="0"/>
    <xf numFmtId="0" fontId="53" fillId="8" borderId="0" applyNumberFormat="0" applyBorder="0" applyAlignment="0" applyProtection="0"/>
    <xf numFmtId="0" fontId="53" fillId="11" borderId="0" applyNumberFormat="0" applyBorder="0" applyAlignment="0" applyProtection="0"/>
    <xf numFmtId="0" fontId="54" fillId="12"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9" borderId="0" applyNumberFormat="0" applyBorder="0" applyAlignment="0" applyProtection="0"/>
    <xf numFmtId="0" fontId="55" fillId="3" borderId="0" applyNumberFormat="0" applyBorder="0" applyAlignment="0" applyProtection="0"/>
    <xf numFmtId="0" fontId="56" fillId="20" borderId="1" applyNumberFormat="0" applyAlignment="0" applyProtection="0"/>
    <xf numFmtId="0" fontId="5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9"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10" fillId="0" borderId="0" applyNumberFormat="0" applyFill="0" applyBorder="0" applyAlignment="0" applyProtection="0"/>
    <xf numFmtId="0" fontId="59" fillId="4"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2" fillId="0" borderId="0" applyNumberFormat="0" applyFill="0" applyBorder="0" applyAlignment="0" applyProtection="0"/>
    <xf numFmtId="0" fontId="63" fillId="7" borderId="1" applyNumberFormat="0" applyAlignment="0" applyProtection="0"/>
    <xf numFmtId="0" fontId="64" fillId="0" borderId="6" applyNumberFormat="0" applyFill="0" applyAlignment="0" applyProtection="0"/>
    <xf numFmtId="0" fontId="65" fillId="22" borderId="0" applyNumberFormat="0" applyBorder="0" applyAlignment="0" applyProtection="0"/>
    <xf numFmtId="0" fontId="4" fillId="0" borderId="0">
      <alignment/>
      <protection/>
    </xf>
    <xf numFmtId="0" fontId="6" fillId="0" borderId="0">
      <alignment/>
      <protection/>
    </xf>
    <xf numFmtId="0" fontId="0" fillId="23" borderId="7" applyNumberFormat="0" applyFont="0" applyAlignment="0" applyProtection="0"/>
    <xf numFmtId="0" fontId="66" fillId="20"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610">
    <xf numFmtId="0" fontId="0" fillId="0" borderId="0" xfId="0" applyAlignment="1">
      <alignment/>
    </xf>
    <xf numFmtId="172" fontId="1" fillId="0" borderId="0" xfId="44" applyNumberFormat="1" applyFont="1" applyAlignment="1">
      <alignment horizontal="left"/>
    </xf>
    <xf numFmtId="0" fontId="11" fillId="0" borderId="0" xfId="0" applyFont="1" applyAlignment="1">
      <alignment horizontal="left" vertical="center" wrapText="1"/>
    </xf>
    <xf numFmtId="0" fontId="6" fillId="0" borderId="0" xfId="0" applyFont="1" applyFill="1" applyBorder="1" applyAlignment="1">
      <alignment/>
    </xf>
    <xf numFmtId="0" fontId="16" fillId="0" borderId="10" xfId="0" applyFont="1" applyFill="1" applyBorder="1" applyAlignment="1">
      <alignment horizontal="center" vertical="center" wrapText="1"/>
    </xf>
    <xf numFmtId="3" fontId="12" fillId="0" borderId="10" xfId="0" applyNumberFormat="1" applyFont="1" applyFill="1" applyBorder="1" applyAlignment="1">
      <alignment horizontal="right" vertical="center" wrapText="1"/>
    </xf>
    <xf numFmtId="0" fontId="16" fillId="0"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9" fillId="0" borderId="0" xfId="0" applyFont="1" applyFill="1" applyAlignment="1">
      <alignment wrapText="1"/>
    </xf>
    <xf numFmtId="0" fontId="16" fillId="0" borderId="10" xfId="0" applyFont="1" applyFill="1" applyBorder="1" applyAlignment="1">
      <alignment horizontal="center" vertical="center" wrapText="1"/>
    </xf>
    <xf numFmtId="0" fontId="12" fillId="0" borderId="0" xfId="0" applyFont="1" applyFill="1" applyBorder="1" applyAlignment="1">
      <alignment/>
    </xf>
    <xf numFmtId="0" fontId="6" fillId="0" borderId="0" xfId="0" applyFont="1" applyFill="1" applyAlignment="1">
      <alignment horizontal="justify" vertical="center" wrapText="1"/>
    </xf>
    <xf numFmtId="0" fontId="16" fillId="0" borderId="0" xfId="58" applyFont="1" applyFill="1" applyBorder="1">
      <alignment/>
      <protection/>
    </xf>
    <xf numFmtId="0" fontId="16" fillId="0" borderId="0" xfId="58" applyFont="1" applyFill="1">
      <alignment/>
      <protection/>
    </xf>
    <xf numFmtId="0" fontId="23" fillId="0" borderId="0" xfId="0" applyFont="1" applyAlignment="1">
      <alignment/>
    </xf>
    <xf numFmtId="0" fontId="22" fillId="0" borderId="0" xfId="0" applyFont="1" applyAlignment="1">
      <alignment/>
    </xf>
    <xf numFmtId="0" fontId="22" fillId="0" borderId="0" xfId="0" applyFont="1" applyAlignment="1">
      <alignment horizontal="center"/>
    </xf>
    <xf numFmtId="0" fontId="24" fillId="0" borderId="0" xfId="0" applyFont="1" applyAlignment="1">
      <alignment horizontal="left" vertical="center" wrapText="1"/>
    </xf>
    <xf numFmtId="0" fontId="23" fillId="0" borderId="0" xfId="0" applyFont="1" applyAlignment="1">
      <alignment vertical="center"/>
    </xf>
    <xf numFmtId="3" fontId="23" fillId="0" borderId="0" xfId="0" applyNumberFormat="1" applyFont="1" applyAlignment="1">
      <alignment horizontal="center" vertical="center"/>
    </xf>
    <xf numFmtId="0" fontId="12" fillId="0" borderId="0" xfId="0" applyFont="1" applyFill="1" applyAlignment="1">
      <alignment/>
    </xf>
    <xf numFmtId="0" fontId="16" fillId="0" borderId="0" xfId="0" applyFont="1" applyFill="1" applyAlignment="1">
      <alignment/>
    </xf>
    <xf numFmtId="0" fontId="25" fillId="0" borderId="0" xfId="0" applyFont="1" applyFill="1" applyAlignment="1">
      <alignment/>
    </xf>
    <xf numFmtId="172" fontId="12" fillId="0" borderId="0" xfId="0" applyNumberFormat="1" applyFont="1" applyFill="1" applyAlignment="1">
      <alignment/>
    </xf>
    <xf numFmtId="0" fontId="12" fillId="0" borderId="10" xfId="0" applyFont="1" applyFill="1" applyBorder="1" applyAlignment="1">
      <alignment horizontal="justify" vertical="center" wrapText="1"/>
    </xf>
    <xf numFmtId="0" fontId="16" fillId="0" borderId="0" xfId="0" applyFont="1" applyFill="1" applyAlignment="1">
      <alignment/>
    </xf>
    <xf numFmtId="0" fontId="16" fillId="0" borderId="0" xfId="0" applyFont="1" applyFill="1" applyAlignment="1">
      <alignment horizontal="left"/>
    </xf>
    <xf numFmtId="0" fontId="12" fillId="0" borderId="0" xfId="0" applyFont="1" applyFill="1" applyAlignment="1">
      <alignment horizontal="right"/>
    </xf>
    <xf numFmtId="0" fontId="12" fillId="0" borderId="10" xfId="0" applyFont="1" applyFill="1" applyBorder="1" applyAlignment="1">
      <alignment horizontal="center" vertical="center" wrapText="1"/>
    </xf>
    <xf numFmtId="0" fontId="12" fillId="0" borderId="0" xfId="0" applyFont="1" applyFill="1" applyBorder="1" applyAlignment="1">
      <alignment horizontal="center"/>
    </xf>
    <xf numFmtId="0" fontId="16" fillId="0" borderId="0" xfId="0" applyFont="1" applyFill="1" applyAlignment="1">
      <alignment horizontal="center"/>
    </xf>
    <xf numFmtId="0" fontId="12" fillId="0" borderId="0" xfId="0" applyFont="1" applyFill="1" applyAlignment="1">
      <alignment horizontal="center"/>
    </xf>
    <xf numFmtId="0" fontId="15" fillId="0" borderId="0" xfId="0" applyFont="1" applyAlignment="1">
      <alignment horizontal="center"/>
    </xf>
    <xf numFmtId="0" fontId="6" fillId="0" borderId="0" xfId="58" applyFont="1" applyFill="1" applyBorder="1">
      <alignment/>
      <protection/>
    </xf>
    <xf numFmtId="0" fontId="6" fillId="0" borderId="0" xfId="58" applyFont="1" applyFill="1">
      <alignment/>
      <protection/>
    </xf>
    <xf numFmtId="0" fontId="6" fillId="0" borderId="0" xfId="58" applyFont="1" applyFill="1" applyAlignment="1">
      <alignment vertical="center"/>
      <protection/>
    </xf>
    <xf numFmtId="0" fontId="12" fillId="0" borderId="0" xfId="58" applyFont="1" applyFill="1">
      <alignment/>
      <protection/>
    </xf>
    <xf numFmtId="0" fontId="13" fillId="0" borderId="0" xfId="58" applyFont="1" applyFill="1" applyBorder="1">
      <alignment/>
      <protection/>
    </xf>
    <xf numFmtId="0" fontId="13" fillId="0" borderId="0" xfId="58" applyFont="1" applyFill="1">
      <alignment/>
      <protection/>
    </xf>
    <xf numFmtId="0" fontId="6" fillId="0" borderId="0" xfId="58" applyFont="1" applyFill="1" applyBorder="1">
      <alignment/>
      <protection/>
    </xf>
    <xf numFmtId="0" fontId="6" fillId="0" borderId="0" xfId="58" applyFont="1" applyFill="1">
      <alignment/>
      <protection/>
    </xf>
    <xf numFmtId="0" fontId="6" fillId="0" borderId="0" xfId="58" applyFont="1" applyFill="1" applyBorder="1" applyAlignment="1">
      <alignment vertical="center"/>
      <protection/>
    </xf>
    <xf numFmtId="0" fontId="6" fillId="0" borderId="0" xfId="58" applyFont="1" applyFill="1" applyAlignment="1">
      <alignment vertical="center"/>
      <protection/>
    </xf>
    <xf numFmtId="0" fontId="13" fillId="0" borderId="0" xfId="58" applyFont="1" applyFill="1" applyBorder="1" applyAlignment="1">
      <alignment horizontal="center"/>
      <protection/>
    </xf>
    <xf numFmtId="0" fontId="13" fillId="0" borderId="0" xfId="58" applyFont="1" applyFill="1" applyAlignment="1">
      <alignment horizontal="center"/>
      <protection/>
    </xf>
    <xf numFmtId="0" fontId="6" fillId="0" borderId="0" xfId="58" applyFont="1" applyFill="1" applyBorder="1" applyAlignment="1">
      <alignment/>
      <protection/>
    </xf>
    <xf numFmtId="0" fontId="6" fillId="0" borderId="0" xfId="58" applyFont="1" applyFill="1" applyAlignment="1">
      <alignment/>
      <protection/>
    </xf>
    <xf numFmtId="0" fontId="28" fillId="0" borderId="0" xfId="58" applyFont="1" applyFill="1" applyBorder="1" applyAlignment="1">
      <alignment/>
      <protection/>
    </xf>
    <xf numFmtId="0" fontId="28" fillId="0" borderId="0" xfId="58" applyFont="1" applyFill="1" applyAlignment="1">
      <alignment/>
      <protection/>
    </xf>
    <xf numFmtId="0" fontId="13" fillId="0" borderId="0" xfId="58" applyFont="1" applyFill="1" applyBorder="1">
      <alignment/>
      <protection/>
    </xf>
    <xf numFmtId="0" fontId="13" fillId="0" borderId="0" xfId="58" applyFont="1" applyFill="1">
      <alignment/>
      <protection/>
    </xf>
    <xf numFmtId="0" fontId="28" fillId="0" borderId="0" xfId="58" applyFont="1" applyFill="1" applyBorder="1">
      <alignment/>
      <protection/>
    </xf>
    <xf numFmtId="0" fontId="28" fillId="0" borderId="0" xfId="58" applyFont="1" applyFill="1">
      <alignment/>
      <protection/>
    </xf>
    <xf numFmtId="0" fontId="13" fillId="0" borderId="0" xfId="58" applyFont="1" applyFill="1" applyBorder="1" applyAlignment="1">
      <alignment horizontal="center"/>
      <protection/>
    </xf>
    <xf numFmtId="0" fontId="13" fillId="0" borderId="0" xfId="58" applyFont="1" applyFill="1" applyAlignment="1">
      <alignment horizontal="center"/>
      <protection/>
    </xf>
    <xf numFmtId="0" fontId="12" fillId="0" borderId="0" xfId="58" applyFont="1" applyFill="1" applyBorder="1">
      <alignment/>
      <protection/>
    </xf>
    <xf numFmtId="0" fontId="16" fillId="0" borderId="0" xfId="58" applyFont="1" applyFill="1" applyBorder="1" applyAlignment="1">
      <alignment horizontal="center"/>
      <protection/>
    </xf>
    <xf numFmtId="0" fontId="16" fillId="0" borderId="0" xfId="58" applyFont="1" applyFill="1" applyAlignment="1">
      <alignment horizontal="center"/>
      <protection/>
    </xf>
    <xf numFmtId="0" fontId="12" fillId="0" borderId="0" xfId="58" applyFont="1" applyFill="1" applyBorder="1" applyAlignment="1">
      <alignment vertical="center"/>
      <protection/>
    </xf>
    <xf numFmtId="0" fontId="25" fillId="0" borderId="0" xfId="0" applyFont="1" applyFill="1" applyAlignment="1">
      <alignment horizontal="left" indent="1"/>
    </xf>
    <xf numFmtId="0" fontId="15" fillId="0" borderId="10" xfId="0" applyFont="1" applyFill="1" applyBorder="1" applyAlignment="1">
      <alignment horizontal="center" vertical="center" wrapText="1"/>
    </xf>
    <xf numFmtId="0" fontId="15" fillId="0" borderId="10" xfId="0" applyFont="1" applyBorder="1" applyAlignment="1">
      <alignment horizontal="center" vertical="center" wrapText="1"/>
    </xf>
    <xf numFmtId="0" fontId="15" fillId="0" borderId="0" xfId="0" applyFont="1" applyAlignment="1">
      <alignment/>
    </xf>
    <xf numFmtId="0" fontId="14" fillId="0" borderId="10" xfId="0" applyFont="1" applyFill="1" applyBorder="1" applyAlignment="1">
      <alignment vertical="center" wrapText="1"/>
    </xf>
    <xf numFmtId="0" fontId="30" fillId="0" borderId="0" xfId="0" applyFont="1" applyAlignment="1">
      <alignment/>
    </xf>
    <xf numFmtId="0" fontId="30" fillId="0" borderId="0" xfId="0" applyFont="1" applyAlignment="1">
      <alignment horizontal="center"/>
    </xf>
    <xf numFmtId="0" fontId="30" fillId="0" borderId="0" xfId="0" applyFont="1" applyBorder="1" applyAlignment="1">
      <alignment/>
    </xf>
    <xf numFmtId="3" fontId="33" fillId="0" borderId="0" xfId="0" applyNumberFormat="1" applyFont="1" applyBorder="1" applyAlignment="1">
      <alignment horizontal="center" vertical="top" wrapText="1"/>
    </xf>
    <xf numFmtId="0" fontId="34" fillId="0" borderId="0" xfId="0" applyFont="1" applyBorder="1" applyAlignment="1">
      <alignment horizontal="center" vertical="top" wrapText="1"/>
    </xf>
    <xf numFmtId="0" fontId="30" fillId="0" borderId="0" xfId="0" applyFont="1" applyBorder="1" applyAlignment="1">
      <alignment vertical="top" wrapText="1"/>
    </xf>
    <xf numFmtId="0" fontId="34" fillId="0" borderId="0" xfId="0" applyFont="1" applyBorder="1" applyAlignment="1">
      <alignment horizontal="justify" vertical="top" wrapText="1"/>
    </xf>
    <xf numFmtId="0" fontId="33" fillId="0" borderId="0" xfId="0" applyFont="1" applyBorder="1" applyAlignment="1">
      <alignment horizontal="justify" vertical="top" wrapText="1"/>
    </xf>
    <xf numFmtId="0" fontId="33" fillId="0" borderId="0" xfId="0" applyFont="1" applyBorder="1" applyAlignment="1">
      <alignment horizontal="center" vertical="top" wrapText="1"/>
    </xf>
    <xf numFmtId="0" fontId="35" fillId="0" borderId="0" xfId="0" applyFont="1" applyBorder="1" applyAlignment="1">
      <alignment horizontal="center" vertical="top" wrapText="1"/>
    </xf>
    <xf numFmtId="0" fontId="15" fillId="0" borderId="11" xfId="59" applyFont="1" applyBorder="1" applyAlignment="1">
      <alignment horizontal="center" vertical="center"/>
      <protection/>
    </xf>
    <xf numFmtId="172" fontId="15" fillId="0" borderId="11" xfId="44" applyNumberFormat="1" applyFont="1" applyBorder="1" applyAlignment="1">
      <alignment horizontal="center" vertical="center" wrapText="1"/>
    </xf>
    <xf numFmtId="172" fontId="15" fillId="0" borderId="12" xfId="44" applyNumberFormat="1" applyFont="1" applyBorder="1" applyAlignment="1">
      <alignment horizontal="center" vertical="center" wrapText="1"/>
    </xf>
    <xf numFmtId="0" fontId="15" fillId="0" borderId="10" xfId="59" applyFont="1" applyBorder="1" applyAlignment="1">
      <alignment horizontal="center" vertical="center"/>
      <protection/>
    </xf>
    <xf numFmtId="0" fontId="14" fillId="0" borderId="10" xfId="59" applyFont="1" applyBorder="1" applyAlignment="1">
      <alignment horizontal="center" vertical="center"/>
      <protection/>
    </xf>
    <xf numFmtId="172" fontId="31" fillId="0" borderId="0" xfId="44" applyNumberFormat="1" applyFont="1" applyBorder="1" applyAlignment="1">
      <alignment horizontal="right"/>
    </xf>
    <xf numFmtId="0" fontId="14" fillId="0" borderId="0" xfId="0" applyFont="1" applyAlignment="1">
      <alignment/>
    </xf>
    <xf numFmtId="0" fontId="14" fillId="0" borderId="0" xfId="0" applyFont="1" applyAlignment="1">
      <alignment vertical="center"/>
    </xf>
    <xf numFmtId="3" fontId="20" fillId="0" borderId="0" xfId="0" applyNumberFormat="1" applyFont="1" applyAlignment="1">
      <alignment horizontal="right" vertical="center"/>
    </xf>
    <xf numFmtId="0" fontId="15" fillId="0" borderId="10" xfId="0" applyFont="1" applyBorder="1" applyAlignment="1">
      <alignment horizontal="center" vertical="center"/>
    </xf>
    <xf numFmtId="3" fontId="15" fillId="0" borderId="10" xfId="0" applyNumberFormat="1" applyFont="1" applyBorder="1" applyAlignment="1">
      <alignment horizontal="center" vertical="center" wrapText="1"/>
    </xf>
    <xf numFmtId="3" fontId="15" fillId="0" borderId="10" xfId="0" applyNumberFormat="1" applyFont="1" applyBorder="1" applyAlignment="1">
      <alignment horizontal="center" vertical="center"/>
    </xf>
    <xf numFmtId="0" fontId="8" fillId="24" borderId="10" xfId="0" applyFont="1" applyFill="1" applyBorder="1" applyAlignment="1">
      <alignment horizontal="left" vertical="center" wrapText="1"/>
    </xf>
    <xf numFmtId="3" fontId="14" fillId="0" borderId="10" xfId="0" applyNumberFormat="1" applyFont="1" applyBorder="1" applyAlignment="1">
      <alignment horizontal="center" vertical="center"/>
    </xf>
    <xf numFmtId="0" fontId="14" fillId="0" borderId="10" xfId="0" applyFont="1" applyFill="1" applyBorder="1" applyAlignment="1">
      <alignment horizontal="left" vertical="center" wrapText="1"/>
    </xf>
    <xf numFmtId="3" fontId="8" fillId="0" borderId="10" xfId="0" applyNumberFormat="1" applyFont="1" applyBorder="1" applyAlignment="1">
      <alignment horizontal="center" vertical="center" wrapText="1"/>
    </xf>
    <xf numFmtId="3" fontId="7" fillId="0" borderId="10" xfId="0" applyNumberFormat="1" applyFont="1" applyBorder="1" applyAlignment="1">
      <alignment horizontal="center" vertical="center" wrapText="1"/>
    </xf>
    <xf numFmtId="0" fontId="14" fillId="0" borderId="10" xfId="0" applyFont="1" applyBorder="1" applyAlignment="1">
      <alignment horizontal="left" vertical="center"/>
    </xf>
    <xf numFmtId="0" fontId="8" fillId="0" borderId="10" xfId="58" applyFont="1" applyFill="1" applyBorder="1" applyAlignment="1">
      <alignment horizontal="justify" vertical="center" wrapText="1"/>
      <protection/>
    </xf>
    <xf numFmtId="0" fontId="7" fillId="0" borderId="10" xfId="58" applyFont="1" applyFill="1" applyBorder="1" applyAlignment="1">
      <alignment horizontal="center" vertical="center" wrapText="1"/>
      <protection/>
    </xf>
    <xf numFmtId="0" fontId="14" fillId="0" borderId="10" xfId="0" applyFont="1" applyBorder="1" applyAlignment="1">
      <alignment vertical="center"/>
    </xf>
    <xf numFmtId="172" fontId="14" fillId="0" borderId="10" xfId="44" applyNumberFormat="1" applyFont="1" applyBorder="1" applyAlignment="1">
      <alignment vertical="center"/>
    </xf>
    <xf numFmtId="172" fontId="14" fillId="0" borderId="10" xfId="59" applyNumberFormat="1" applyFont="1" applyBorder="1" applyAlignment="1">
      <alignment vertical="center"/>
      <protection/>
    </xf>
    <xf numFmtId="0" fontId="1" fillId="0" borderId="0" xfId="0" applyFont="1" applyAlignment="1">
      <alignment/>
    </xf>
    <xf numFmtId="0" fontId="15" fillId="0" borderId="0" xfId="0" applyFont="1" applyFill="1" applyAlignment="1">
      <alignment horizontal="center"/>
    </xf>
    <xf numFmtId="0" fontId="15" fillId="0" borderId="0" xfId="0" applyFont="1" applyFill="1" applyAlignment="1">
      <alignment vertical="center" wrapText="1"/>
    </xf>
    <xf numFmtId="0" fontId="14" fillId="0" borderId="0" xfId="0" applyFont="1" applyFill="1" applyAlignment="1">
      <alignment vertical="center" wrapText="1"/>
    </xf>
    <xf numFmtId="0" fontId="14" fillId="0" borderId="0" xfId="58" applyFont="1" applyFill="1">
      <alignment/>
      <protection/>
    </xf>
    <xf numFmtId="0" fontId="14" fillId="0" borderId="0" xfId="0" applyFont="1" applyFill="1" applyAlignment="1">
      <alignment/>
    </xf>
    <xf numFmtId="3" fontId="16" fillId="0" borderId="10" xfId="0" applyNumberFormat="1" applyFont="1" applyFill="1" applyBorder="1" applyAlignment="1">
      <alignment horizontal="right" vertical="center" wrapText="1"/>
    </xf>
    <xf numFmtId="172" fontId="14" fillId="0" borderId="0" xfId="42" applyNumberFormat="1" applyFont="1" applyFill="1" applyAlignment="1">
      <alignment/>
    </xf>
    <xf numFmtId="0" fontId="15" fillId="0" borderId="0" xfId="0" applyFont="1" applyFill="1" applyAlignment="1">
      <alignment/>
    </xf>
    <xf numFmtId="3" fontId="14" fillId="0" borderId="0" xfId="0" applyNumberFormat="1" applyFont="1" applyFill="1" applyAlignment="1">
      <alignment/>
    </xf>
    <xf numFmtId="3" fontId="38" fillId="0" borderId="0" xfId="0" applyNumberFormat="1" applyFont="1" applyFill="1" applyAlignment="1">
      <alignment/>
    </xf>
    <xf numFmtId="3" fontId="14" fillId="0" borderId="0" xfId="0" applyNumberFormat="1" applyFont="1" applyFill="1" applyAlignment="1">
      <alignment horizontal="center" vertical="center" wrapText="1"/>
    </xf>
    <xf numFmtId="0" fontId="39" fillId="0" borderId="0" xfId="0" applyNumberFormat="1" applyFont="1" applyFill="1" applyBorder="1" applyAlignment="1">
      <alignment horizontal="center" vertical="center"/>
    </xf>
    <xf numFmtId="0" fontId="38" fillId="0" borderId="0" xfId="0" applyFont="1" applyFill="1" applyBorder="1" applyAlignment="1">
      <alignment horizontal="left" vertical="justify" wrapText="1"/>
    </xf>
    <xf numFmtId="3" fontId="26" fillId="0" borderId="0" xfId="0" applyNumberFormat="1" applyFont="1" applyFill="1" applyAlignment="1">
      <alignment/>
    </xf>
    <xf numFmtId="3" fontId="14" fillId="0" borderId="0" xfId="0" applyNumberFormat="1" applyFont="1" applyFill="1" applyAlignment="1">
      <alignment/>
    </xf>
    <xf numFmtId="0" fontId="38" fillId="0" borderId="0" xfId="0" applyNumberFormat="1" applyFont="1" applyFill="1" applyAlignment="1">
      <alignment vertical="center"/>
    </xf>
    <xf numFmtId="0" fontId="25" fillId="0" borderId="10" xfId="0" applyFont="1" applyFill="1" applyBorder="1" applyAlignment="1">
      <alignment horizontal="center" vertical="center" wrapText="1"/>
    </xf>
    <xf numFmtId="176" fontId="6" fillId="0" borderId="0" xfId="0" applyNumberFormat="1" applyFont="1" applyFill="1" applyBorder="1" applyAlignment="1">
      <alignment/>
    </xf>
    <xf numFmtId="172" fontId="14" fillId="0" borderId="0" xfId="42" applyNumberFormat="1" applyFont="1" applyFill="1" applyAlignment="1">
      <alignment horizontal="center"/>
    </xf>
    <xf numFmtId="0" fontId="15" fillId="0" borderId="0" xfId="0" applyFont="1" applyFill="1" applyBorder="1" applyAlignment="1">
      <alignment horizontal="center" vertical="center" wrapText="1"/>
    </xf>
    <xf numFmtId="0" fontId="12" fillId="0" borderId="0" xfId="0" applyFont="1" applyFill="1" applyBorder="1" applyAlignment="1" quotePrefix="1">
      <alignment vertical="center" wrapText="1"/>
    </xf>
    <xf numFmtId="0" fontId="12" fillId="0" borderId="0" xfId="0" applyFont="1" applyFill="1" applyAlignment="1">
      <alignment vertical="center"/>
    </xf>
    <xf numFmtId="0" fontId="14" fillId="0" borderId="0" xfId="0" applyFont="1" applyFill="1" applyBorder="1" applyAlignment="1">
      <alignment/>
    </xf>
    <xf numFmtId="0" fontId="14" fillId="0" borderId="0" xfId="0" applyFont="1" applyFill="1" applyAlignment="1">
      <alignment horizontal="center"/>
    </xf>
    <xf numFmtId="0" fontId="15" fillId="0" borderId="0" xfId="0" applyFont="1" applyFill="1" applyAlignment="1">
      <alignment/>
    </xf>
    <xf numFmtId="176" fontId="14" fillId="0" borderId="0" xfId="0" applyNumberFormat="1" applyFont="1" applyFill="1" applyBorder="1" applyAlignment="1">
      <alignment/>
    </xf>
    <xf numFmtId="0" fontId="23" fillId="0" borderId="0" xfId="0" applyFont="1" applyFill="1" applyAlignment="1">
      <alignment/>
    </xf>
    <xf numFmtId="0" fontId="25" fillId="0" borderId="0" xfId="0" applyFont="1" applyFill="1" applyAlignment="1">
      <alignment/>
    </xf>
    <xf numFmtId="172" fontId="23" fillId="0" borderId="0" xfId="0" applyNumberFormat="1" applyFont="1" applyFill="1" applyAlignment="1">
      <alignment/>
    </xf>
    <xf numFmtId="172" fontId="25" fillId="0" borderId="0" xfId="42" applyNumberFormat="1" applyFont="1" applyFill="1" applyAlignment="1">
      <alignment/>
    </xf>
    <xf numFmtId="172" fontId="16" fillId="0" borderId="0" xfId="42" applyNumberFormat="1" applyFont="1" applyFill="1" applyAlignment="1">
      <alignment/>
    </xf>
    <xf numFmtId="172" fontId="16" fillId="0" borderId="0" xfId="0" applyNumberFormat="1" applyFont="1" applyFill="1" applyAlignment="1">
      <alignment/>
    </xf>
    <xf numFmtId="0" fontId="12" fillId="0" borderId="0" xfId="0" applyFont="1" applyFill="1" applyAlignment="1">
      <alignment/>
    </xf>
    <xf numFmtId="0" fontId="16" fillId="0" borderId="0" xfId="0" applyFont="1" applyFill="1" applyAlignment="1">
      <alignment horizontal="center"/>
    </xf>
    <xf numFmtId="0" fontId="23" fillId="0" borderId="0" xfId="0" applyFont="1" applyFill="1" applyAlignment="1">
      <alignment horizontal="center"/>
    </xf>
    <xf numFmtId="0" fontId="4" fillId="0" borderId="0" xfId="0" applyFont="1" applyFill="1" applyAlignment="1">
      <alignment wrapText="1"/>
    </xf>
    <xf numFmtId="0" fontId="12" fillId="0" borderId="10"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4" fillId="0" borderId="0" xfId="0" applyFont="1" applyFill="1" applyAlignment="1">
      <alignment wrapText="1"/>
    </xf>
    <xf numFmtId="0" fontId="0" fillId="0" borderId="0" xfId="0" applyFont="1" applyFill="1" applyAlignment="1">
      <alignment/>
    </xf>
    <xf numFmtId="0" fontId="16" fillId="0" borderId="0" xfId="0" applyFont="1" applyFill="1" applyAlignment="1">
      <alignment vertical="center" wrapText="1"/>
    </xf>
    <xf numFmtId="0" fontId="1" fillId="0" borderId="0" xfId="0" applyFont="1" applyFill="1" applyAlignment="1">
      <alignment vertical="center" wrapText="1"/>
    </xf>
    <xf numFmtId="0" fontId="15" fillId="0" borderId="0" xfId="0" applyFont="1" applyFill="1" applyAlignment="1">
      <alignment vertical="center" wrapText="1"/>
    </xf>
    <xf numFmtId="172" fontId="12" fillId="0" borderId="10" xfId="42" applyNumberFormat="1" applyFont="1" applyFill="1" applyBorder="1" applyAlignment="1">
      <alignment horizontal="center" vertical="center" wrapText="1"/>
    </xf>
    <xf numFmtId="0" fontId="25" fillId="0" borderId="0" xfId="0" applyFont="1" applyFill="1" applyAlignment="1">
      <alignment/>
    </xf>
    <xf numFmtId="0" fontId="13" fillId="0" borderId="0" xfId="0" applyFont="1" applyFill="1" applyAlignment="1">
      <alignment horizontal="justify" vertical="center" wrapText="1"/>
    </xf>
    <xf numFmtId="0" fontId="6" fillId="0" borderId="0" xfId="0" applyFont="1" applyFill="1" applyAlignment="1">
      <alignment horizontal="center" vertical="center" wrapText="1"/>
    </xf>
    <xf numFmtId="0" fontId="14" fillId="0" borderId="0" xfId="0" applyFont="1" applyFill="1" applyAlignment="1">
      <alignment horizontal="center" vertical="center" wrapText="1"/>
    </xf>
    <xf numFmtId="0" fontId="14" fillId="0" borderId="0" xfId="0" applyFont="1" applyFill="1" applyAlignment="1">
      <alignment horizontal="justify" vertical="center" wrapText="1"/>
    </xf>
    <xf numFmtId="176" fontId="14" fillId="0" borderId="0" xfId="0" applyNumberFormat="1" applyFont="1" applyFill="1" applyAlignment="1">
      <alignment horizontal="center" vertical="center" wrapText="1"/>
    </xf>
    <xf numFmtId="0" fontId="12" fillId="0" borderId="10" xfId="0" applyFont="1" applyFill="1" applyBorder="1" applyAlignment="1">
      <alignment horizontal="right"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horizontal="justify" vertical="center" wrapText="1"/>
    </xf>
    <xf numFmtId="3" fontId="12" fillId="0" borderId="0" xfId="0" applyNumberFormat="1" applyFont="1" applyFill="1" applyAlignment="1">
      <alignment horizontal="justify" vertical="center" wrapText="1"/>
    </xf>
    <xf numFmtId="0" fontId="12" fillId="0" borderId="0" xfId="0" applyFont="1" applyFill="1" applyAlignment="1">
      <alignment horizontal="center" vertical="center" wrapText="1"/>
    </xf>
    <xf numFmtId="0" fontId="12" fillId="0" borderId="0" xfId="0" applyFont="1" applyFill="1" applyAlignment="1">
      <alignment horizontal="justify" vertical="center" wrapText="1"/>
    </xf>
    <xf numFmtId="0" fontId="12" fillId="0" borderId="0" xfId="0" applyFont="1" applyFill="1" applyAlignment="1">
      <alignment wrapText="1"/>
    </xf>
    <xf numFmtId="176" fontId="6" fillId="0" borderId="0" xfId="0" applyNumberFormat="1" applyFont="1" applyFill="1" applyBorder="1" applyAlignment="1">
      <alignment/>
    </xf>
    <xf numFmtId="0" fontId="16" fillId="0" borderId="0" xfId="0" applyFont="1" applyFill="1" applyAlignment="1">
      <alignment horizontal="center" vertical="center" wrapText="1"/>
    </xf>
    <xf numFmtId="0" fontId="16" fillId="0" borderId="0" xfId="0" applyFont="1" applyFill="1" applyAlignment="1">
      <alignment horizontal="left" vertical="center" wrapText="1"/>
    </xf>
    <xf numFmtId="0" fontId="12" fillId="0" borderId="0" xfId="0" applyFont="1" applyFill="1" applyBorder="1" applyAlignment="1">
      <alignment/>
    </xf>
    <xf numFmtId="0" fontId="15" fillId="0" borderId="0" xfId="0" applyFont="1" applyFill="1" applyBorder="1" applyAlignment="1">
      <alignment horizontal="center"/>
    </xf>
    <xf numFmtId="0" fontId="15" fillId="0" borderId="0" xfId="0" applyFont="1" applyFill="1" applyBorder="1" applyAlignment="1" quotePrefix="1">
      <alignment vertical="center" wrapText="1"/>
    </xf>
    <xf numFmtId="3" fontId="15" fillId="0" borderId="0" xfId="0" applyNumberFormat="1" applyFont="1" applyFill="1" applyBorder="1" applyAlignment="1">
      <alignment/>
    </xf>
    <xf numFmtId="0" fontId="14" fillId="0" borderId="0" xfId="0" applyFont="1" applyFill="1" applyBorder="1" applyAlignment="1">
      <alignment horizontal="center"/>
    </xf>
    <xf numFmtId="0" fontId="14" fillId="0" borderId="0" xfId="0" applyFont="1" applyFill="1" applyBorder="1" applyAlignment="1">
      <alignment vertical="center" wrapText="1"/>
    </xf>
    <xf numFmtId="3" fontId="14" fillId="0" borderId="0" xfId="0" applyNumberFormat="1" applyFont="1" applyFill="1" applyBorder="1" applyAlignment="1">
      <alignment/>
    </xf>
    <xf numFmtId="0" fontId="16" fillId="0" borderId="0" xfId="0" applyFont="1" applyFill="1" applyBorder="1" applyAlignment="1">
      <alignment horizontal="center"/>
    </xf>
    <xf numFmtId="3" fontId="16" fillId="0" borderId="0" xfId="0" applyNumberFormat="1" applyFont="1" applyFill="1" applyBorder="1" applyAlignment="1">
      <alignment horizontal="center" vertical="center" wrapText="1"/>
    </xf>
    <xf numFmtId="0" fontId="12" fillId="0" borderId="0" xfId="0" applyFont="1" applyFill="1" applyBorder="1" applyAlignment="1">
      <alignment vertical="center" wrapText="1"/>
    </xf>
    <xf numFmtId="3" fontId="12" fillId="0" borderId="0" xfId="0" applyNumberFormat="1" applyFont="1" applyFill="1" applyBorder="1" applyAlignment="1">
      <alignment horizontal="right" vertical="center"/>
    </xf>
    <xf numFmtId="3" fontId="16" fillId="0" borderId="0" xfId="0" applyNumberFormat="1" applyFont="1" applyFill="1" applyBorder="1" applyAlignment="1">
      <alignment/>
    </xf>
    <xf numFmtId="3" fontId="12" fillId="0" borderId="0" xfId="0" applyNumberFormat="1" applyFont="1" applyFill="1" applyAlignment="1">
      <alignment/>
    </xf>
    <xf numFmtId="3" fontId="6" fillId="0" borderId="0" xfId="0" applyNumberFormat="1" applyFont="1" applyFill="1" applyAlignment="1">
      <alignment/>
    </xf>
    <xf numFmtId="0" fontId="16" fillId="0" borderId="10" xfId="0" applyNumberFormat="1" applyFont="1" applyFill="1" applyBorder="1" applyAlignment="1">
      <alignment horizontal="center" vertical="center" wrapText="1"/>
    </xf>
    <xf numFmtId="3" fontId="6" fillId="0" borderId="0" xfId="0" applyNumberFormat="1" applyFont="1" applyFill="1" applyBorder="1" applyAlignment="1">
      <alignment/>
    </xf>
    <xf numFmtId="0" fontId="43" fillId="0" borderId="0" xfId="0" applyNumberFormat="1" applyFont="1" applyFill="1" applyBorder="1" applyAlignment="1">
      <alignment horizontal="center" vertical="center" wrapText="1"/>
    </xf>
    <xf numFmtId="0" fontId="43" fillId="0" borderId="0" xfId="0" applyFont="1" applyFill="1" applyBorder="1" applyAlignment="1">
      <alignment horizontal="center" vertical="center" wrapText="1"/>
    </xf>
    <xf numFmtId="0" fontId="12" fillId="0" borderId="10" xfId="0" applyNumberFormat="1" applyFont="1" applyFill="1" applyBorder="1" applyAlignment="1" quotePrefix="1">
      <alignment horizontal="center" vertical="center" wrapText="1"/>
    </xf>
    <xf numFmtId="0" fontId="16" fillId="0" borderId="0" xfId="0" applyNumberFormat="1" applyFont="1" applyFill="1" applyBorder="1" applyAlignment="1">
      <alignment horizontal="center" vertical="center"/>
    </xf>
    <xf numFmtId="0" fontId="16" fillId="0" borderId="0" xfId="0" applyFont="1" applyFill="1" applyBorder="1" applyAlignment="1">
      <alignment vertical="top" wrapText="1"/>
    </xf>
    <xf numFmtId="3" fontId="13" fillId="0" borderId="0" xfId="0" applyNumberFormat="1" applyFont="1" applyFill="1" applyBorder="1" applyAlignment="1">
      <alignment horizontal="right" vertical="center"/>
    </xf>
    <xf numFmtId="0" fontId="16" fillId="0" borderId="0" xfId="0" applyNumberFormat="1" applyFont="1" applyFill="1" applyBorder="1" applyAlignment="1">
      <alignment horizontal="center" vertical="center" wrapText="1"/>
    </xf>
    <xf numFmtId="3" fontId="6" fillId="0" borderId="0" xfId="0" applyNumberFormat="1" applyFont="1" applyFill="1" applyBorder="1" applyAlignment="1">
      <alignment horizontal="right" vertical="center"/>
    </xf>
    <xf numFmtId="0" fontId="13" fillId="0" borderId="0" xfId="0" applyFont="1" applyFill="1" applyBorder="1" applyAlignment="1">
      <alignment/>
    </xf>
    <xf numFmtId="0" fontId="16" fillId="0" borderId="0" xfId="0" applyFont="1" applyFill="1" applyBorder="1" applyAlignment="1">
      <alignment horizontal="justify" vertical="justify" wrapText="1"/>
    </xf>
    <xf numFmtId="0" fontId="12" fillId="0" borderId="0" xfId="0" applyNumberFormat="1" applyFont="1" applyFill="1" applyBorder="1" applyAlignment="1" quotePrefix="1">
      <alignment horizontal="center" vertical="center" wrapText="1"/>
    </xf>
    <xf numFmtId="0" fontId="12" fillId="0" borderId="0" xfId="0" applyFont="1" applyFill="1" applyBorder="1" applyAlignment="1">
      <alignment horizontal="left" vertical="top" wrapText="1"/>
    </xf>
    <xf numFmtId="0" fontId="12" fillId="0" borderId="0" xfId="0" applyFont="1" applyFill="1" applyBorder="1" applyAlignment="1">
      <alignment vertical="top" wrapText="1"/>
    </xf>
    <xf numFmtId="0" fontId="12" fillId="0" borderId="0" xfId="0" applyFont="1" applyFill="1" applyBorder="1" applyAlignment="1">
      <alignment horizontal="justify" vertical="justify" wrapText="1"/>
    </xf>
    <xf numFmtId="0" fontId="12" fillId="0" borderId="0" xfId="0" applyFont="1" applyFill="1" applyBorder="1" applyAlignment="1">
      <alignment horizontal="justify" vertical="top" wrapText="1"/>
    </xf>
    <xf numFmtId="3" fontId="12" fillId="0" borderId="0" xfId="0" applyNumberFormat="1" applyFont="1" applyFill="1" applyBorder="1" applyAlignment="1">
      <alignment vertical="center"/>
    </xf>
    <xf numFmtId="3" fontId="6" fillId="0" borderId="0" xfId="0" applyNumberFormat="1" applyFont="1" applyFill="1" applyBorder="1" applyAlignment="1">
      <alignment vertical="center"/>
    </xf>
    <xf numFmtId="0" fontId="12" fillId="0" borderId="0" xfId="0" applyFont="1" applyFill="1" applyBorder="1" applyAlignment="1">
      <alignment horizontal="justify" vertical="center" wrapText="1"/>
    </xf>
    <xf numFmtId="0" fontId="16" fillId="0" borderId="0" xfId="0" applyFont="1" applyFill="1" applyBorder="1" applyAlignment="1">
      <alignment horizontal="center" vertical="top" wrapText="1"/>
    </xf>
    <xf numFmtId="0" fontId="12" fillId="0" borderId="0" xfId="0" applyFont="1" applyFill="1" applyBorder="1" applyAlignment="1">
      <alignment horizontal="left" vertical="center" wrapText="1"/>
    </xf>
    <xf numFmtId="3" fontId="12" fillId="0" borderId="10" xfId="0" applyNumberFormat="1" applyFont="1" applyFill="1" applyBorder="1" applyAlignment="1">
      <alignment horizontal="left" vertical="center" wrapText="1"/>
    </xf>
    <xf numFmtId="3" fontId="12" fillId="0" borderId="0" xfId="0" applyNumberFormat="1" applyFont="1" applyFill="1" applyBorder="1" applyAlignment="1">
      <alignment horizontal="left" vertical="center" wrapText="1"/>
    </xf>
    <xf numFmtId="0" fontId="16" fillId="0" borderId="0" xfId="0" applyFont="1" applyFill="1" applyBorder="1" applyAlignment="1">
      <alignment horizontal="justify" vertical="top" wrapText="1"/>
    </xf>
    <xf numFmtId="0" fontId="16" fillId="0" borderId="10" xfId="0" applyNumberFormat="1" applyFont="1" applyFill="1" applyBorder="1" applyAlignment="1" quotePrefix="1">
      <alignment horizontal="center" vertical="center" wrapText="1"/>
    </xf>
    <xf numFmtId="0" fontId="16" fillId="0" borderId="0" xfId="0" applyNumberFormat="1" applyFont="1" applyFill="1" applyBorder="1" applyAlignment="1" quotePrefix="1">
      <alignment horizontal="center" vertical="center" wrapText="1"/>
    </xf>
    <xf numFmtId="0" fontId="16" fillId="0" borderId="0" xfId="0" applyFont="1" applyFill="1" applyBorder="1" applyAlignment="1">
      <alignment vertical="top" wrapText="1"/>
    </xf>
    <xf numFmtId="0" fontId="12" fillId="0" borderId="0" xfId="0" applyFont="1" applyFill="1" applyBorder="1" applyAlignment="1">
      <alignment vertical="top" wrapText="1"/>
    </xf>
    <xf numFmtId="0" fontId="16" fillId="0" borderId="0" xfId="0" applyFont="1" applyFill="1" applyBorder="1" applyAlignment="1">
      <alignment horizontal="justify" vertical="center" wrapText="1"/>
    </xf>
    <xf numFmtId="0" fontId="12" fillId="0" borderId="0" xfId="0" applyNumberFormat="1" applyFont="1" applyFill="1" applyBorder="1" applyAlignment="1" quotePrefix="1">
      <alignment horizontal="center" vertical="center"/>
    </xf>
    <xf numFmtId="0" fontId="16" fillId="0" borderId="0" xfId="0" applyNumberFormat="1" applyFont="1" applyFill="1" applyBorder="1" applyAlignment="1" quotePrefix="1">
      <alignment horizontal="center" vertical="center"/>
    </xf>
    <xf numFmtId="0" fontId="16" fillId="0" borderId="0" xfId="0" applyNumberFormat="1" applyFont="1" applyFill="1" applyBorder="1" applyAlignment="1">
      <alignment horizontal="justify" vertical="top" wrapText="1"/>
    </xf>
    <xf numFmtId="0" fontId="12" fillId="0" borderId="10" xfId="0" applyNumberFormat="1" applyFont="1" applyFill="1" applyBorder="1" applyAlignment="1">
      <alignment horizontal="center" vertical="center" wrapText="1"/>
    </xf>
    <xf numFmtId="0" fontId="12" fillId="0" borderId="0" xfId="0" applyNumberFormat="1" applyFont="1" applyFill="1" applyBorder="1" applyAlignment="1">
      <alignment horizontal="center" vertical="center" wrapText="1"/>
    </xf>
    <xf numFmtId="0" fontId="16" fillId="0" borderId="10" xfId="0" applyNumberFormat="1" applyFont="1" applyFill="1" applyBorder="1" applyAlignment="1">
      <alignment horizontal="center" vertical="center" wrapText="1"/>
    </xf>
    <xf numFmtId="3" fontId="16" fillId="0" borderId="10" xfId="0" applyNumberFormat="1" applyFont="1" applyFill="1" applyBorder="1" applyAlignment="1">
      <alignment horizontal="left" vertical="center" wrapText="1"/>
    </xf>
    <xf numFmtId="0" fontId="16" fillId="0" borderId="0" xfId="0" applyNumberFormat="1" applyFont="1" applyFill="1" applyBorder="1" applyAlignment="1">
      <alignment horizontal="center" vertical="center" wrapText="1"/>
    </xf>
    <xf numFmtId="3" fontId="16" fillId="0" borderId="0" xfId="0" applyNumberFormat="1" applyFont="1" applyFill="1" applyBorder="1" applyAlignment="1">
      <alignment horizontal="left" vertical="center" wrapText="1"/>
    </xf>
    <xf numFmtId="3" fontId="12" fillId="0" borderId="0" xfId="0" applyNumberFormat="1" applyFont="1" applyFill="1" applyBorder="1" applyAlignment="1">
      <alignment horizontal="justify" vertical="justify" wrapText="1"/>
    </xf>
    <xf numFmtId="0" fontId="17" fillId="0" borderId="10" xfId="0" applyNumberFormat="1" applyFont="1" applyFill="1" applyBorder="1" applyAlignment="1" quotePrefix="1">
      <alignment horizontal="center" vertical="center" wrapText="1"/>
    </xf>
    <xf numFmtId="0" fontId="17" fillId="0" borderId="0" xfId="0" applyNumberFormat="1" applyFont="1" applyFill="1" applyBorder="1" applyAlignment="1" quotePrefix="1">
      <alignment horizontal="center" vertical="center" wrapText="1"/>
    </xf>
    <xf numFmtId="0" fontId="12" fillId="0" borderId="0" xfId="0" applyNumberFormat="1" applyFont="1" applyFill="1" applyBorder="1" applyAlignment="1">
      <alignment vertical="top" wrapText="1"/>
    </xf>
    <xf numFmtId="3" fontId="6" fillId="0" borderId="0" xfId="0" applyNumberFormat="1" applyFont="1" applyFill="1" applyBorder="1" applyAlignment="1">
      <alignment horizontal="right" vertical="top"/>
    </xf>
    <xf numFmtId="0" fontId="16" fillId="0" borderId="0" xfId="0" applyFont="1" applyFill="1" applyBorder="1" applyAlignment="1">
      <alignment horizontal="left" vertical="center" wrapText="1"/>
    </xf>
    <xf numFmtId="3" fontId="12" fillId="0" borderId="0" xfId="0" applyNumberFormat="1" applyFont="1" applyFill="1" applyBorder="1" applyAlignment="1">
      <alignment horizontal="right" vertical="top"/>
    </xf>
    <xf numFmtId="0" fontId="16" fillId="0" borderId="0" xfId="0" applyFont="1" applyFill="1" applyBorder="1" applyAlignment="1">
      <alignment vertical="center" wrapText="1"/>
    </xf>
    <xf numFmtId="0" fontId="16" fillId="0" borderId="0" xfId="0" applyFont="1" applyFill="1" applyBorder="1" applyAlignment="1" quotePrefix="1">
      <alignment vertical="center" wrapText="1"/>
    </xf>
    <xf numFmtId="3" fontId="13" fillId="0" borderId="0" xfId="0" applyNumberFormat="1" applyFont="1" applyFill="1" applyBorder="1" applyAlignment="1">
      <alignment horizontal="right" vertical="top"/>
    </xf>
    <xf numFmtId="3" fontId="12" fillId="0" borderId="0" xfId="0" applyNumberFormat="1" applyFont="1" applyFill="1" applyBorder="1" applyAlignment="1">
      <alignment/>
    </xf>
    <xf numFmtId="0" fontId="12" fillId="0" borderId="0" xfId="0" applyFont="1" applyFill="1" applyBorder="1" applyAlignment="1">
      <alignment wrapText="1"/>
    </xf>
    <xf numFmtId="0" fontId="12" fillId="0" borderId="0" xfId="58" applyFont="1" applyFill="1" applyAlignment="1">
      <alignment vertical="center"/>
      <protection/>
    </xf>
    <xf numFmtId="0" fontId="16" fillId="0" borderId="0" xfId="0" applyFont="1" applyFill="1" applyAlignment="1">
      <alignment horizontal="justify" vertical="justify" wrapText="1"/>
    </xf>
    <xf numFmtId="0" fontId="12" fillId="0" borderId="0" xfId="0" applyFont="1" applyFill="1" applyAlignment="1">
      <alignment horizontal="left" vertical="center" wrapText="1"/>
    </xf>
    <xf numFmtId="0" fontId="17" fillId="0" borderId="0" xfId="0" applyFont="1" applyFill="1" applyAlignment="1">
      <alignment horizontal="left" vertical="center" wrapText="1"/>
    </xf>
    <xf numFmtId="0" fontId="25" fillId="0" borderId="0" xfId="0" applyFont="1" applyFill="1" applyAlignment="1">
      <alignment horizontal="left" vertical="center" wrapText="1"/>
    </xf>
    <xf numFmtId="3" fontId="12" fillId="0" borderId="0" xfId="0" applyNumberFormat="1" applyFont="1" applyFill="1" applyAlignment="1">
      <alignment horizontal="left" vertical="center" wrapText="1"/>
    </xf>
    <xf numFmtId="0" fontId="12" fillId="0" borderId="0" xfId="0" applyFont="1" applyFill="1" applyAlignment="1">
      <alignment horizontal="right" vertical="center"/>
    </xf>
    <xf numFmtId="3" fontId="12" fillId="0" borderId="0" xfId="0" applyNumberFormat="1" applyFont="1" applyFill="1" applyAlignment="1">
      <alignment horizontal="right"/>
    </xf>
    <xf numFmtId="3" fontId="12" fillId="0" borderId="0" xfId="0" applyNumberFormat="1" applyFont="1" applyFill="1" applyAlignment="1">
      <alignment horizontal="center"/>
    </xf>
    <xf numFmtId="0" fontId="16" fillId="0" borderId="0" xfId="0" applyFont="1" applyFill="1" applyAlignment="1">
      <alignment horizontal="right" vertical="center"/>
    </xf>
    <xf numFmtId="0" fontId="16" fillId="0" borderId="0" xfId="0" applyFont="1" applyFill="1" applyAlignment="1">
      <alignment vertical="center" wrapText="1"/>
    </xf>
    <xf numFmtId="0" fontId="12" fillId="0" borderId="0" xfId="0" applyFont="1" applyFill="1" applyAlignment="1">
      <alignment vertical="center" wrapText="1"/>
    </xf>
    <xf numFmtId="0" fontId="12" fillId="0" borderId="0" xfId="0" applyFont="1" applyFill="1" applyBorder="1" applyAlignment="1">
      <alignment/>
    </xf>
    <xf numFmtId="176" fontId="12" fillId="0" borderId="0" xfId="0" applyNumberFormat="1" applyFont="1" applyFill="1" applyBorder="1" applyAlignment="1">
      <alignment/>
    </xf>
    <xf numFmtId="172" fontId="16" fillId="0" borderId="0" xfId="0" applyNumberFormat="1" applyFont="1" applyFill="1" applyAlignment="1">
      <alignment horizontal="justify" vertical="justify" wrapText="1"/>
    </xf>
    <xf numFmtId="3" fontId="27" fillId="0" borderId="0" xfId="0" applyNumberFormat="1" applyFont="1" applyFill="1" applyAlignment="1">
      <alignment wrapText="1"/>
    </xf>
    <xf numFmtId="0" fontId="16" fillId="0" borderId="0" xfId="58" applyFont="1" applyFill="1" applyAlignment="1">
      <alignment vertical="center"/>
      <protection/>
    </xf>
    <xf numFmtId="0" fontId="1" fillId="0" borderId="0" xfId="58" applyFont="1" applyFill="1" applyAlignment="1">
      <alignment horizontal="center"/>
      <protection/>
    </xf>
    <xf numFmtId="3" fontId="16" fillId="0" borderId="0" xfId="58" applyNumberFormat="1" applyFont="1" applyFill="1">
      <alignment/>
      <protection/>
    </xf>
    <xf numFmtId="172" fontId="12" fillId="0" borderId="0" xfId="58" applyNumberFormat="1" applyFont="1" applyFill="1" applyBorder="1">
      <alignment/>
      <protection/>
    </xf>
    <xf numFmtId="0" fontId="15" fillId="0" borderId="0" xfId="0" applyFont="1" applyFill="1" applyBorder="1" applyAlignment="1">
      <alignment horizontal="center" vertical="top" wrapText="1"/>
    </xf>
    <xf numFmtId="0" fontId="16" fillId="0" borderId="0" xfId="0" applyFont="1" applyFill="1" applyBorder="1" applyAlignment="1">
      <alignment horizontal="center" vertical="center" wrapText="1"/>
    </xf>
    <xf numFmtId="0" fontId="15" fillId="0" borderId="0" xfId="0" applyFont="1" applyFill="1" applyBorder="1" applyAlignment="1">
      <alignment vertical="top" wrapText="1"/>
    </xf>
    <xf numFmtId="172" fontId="12" fillId="0" borderId="10" xfId="42" applyNumberFormat="1" applyFont="1" applyFill="1" applyBorder="1" applyAlignment="1">
      <alignment horizontal="right" vertical="center" wrapText="1"/>
    </xf>
    <xf numFmtId="172" fontId="16" fillId="0" borderId="10" xfId="42" applyNumberFormat="1" applyFont="1" applyFill="1" applyBorder="1" applyAlignment="1">
      <alignment horizontal="right" vertical="center" wrapText="1"/>
    </xf>
    <xf numFmtId="3" fontId="12" fillId="0" borderId="10" xfId="0" applyNumberFormat="1" applyFont="1" applyFill="1" applyBorder="1" applyAlignment="1">
      <alignment horizontal="right" vertical="center" wrapText="1"/>
    </xf>
    <xf numFmtId="49" fontId="12" fillId="0" borderId="0" xfId="0" applyNumberFormat="1" applyFont="1" applyFill="1" applyBorder="1" applyAlignment="1">
      <alignment vertical="center" wrapText="1"/>
    </xf>
    <xf numFmtId="3" fontId="12" fillId="0" borderId="0" xfId="0" applyNumberFormat="1" applyFont="1" applyFill="1" applyBorder="1" applyAlignment="1">
      <alignment vertical="center" wrapText="1"/>
    </xf>
    <xf numFmtId="49" fontId="12" fillId="0" borderId="0" xfId="0" applyNumberFormat="1" applyFont="1" applyFill="1" applyBorder="1" applyAlignment="1">
      <alignment horizontal="center" vertical="center" wrapText="1"/>
    </xf>
    <xf numFmtId="0" fontId="16" fillId="0" borderId="10" xfId="0" applyFont="1" applyFill="1" applyBorder="1" applyAlignment="1">
      <alignment horizontal="right" vertical="center" wrapText="1"/>
    </xf>
    <xf numFmtId="0" fontId="12" fillId="0" borderId="0" xfId="0" applyFont="1" applyFill="1" applyBorder="1" applyAlignment="1">
      <alignment horizontal="center" vertical="center" wrapText="1"/>
    </xf>
    <xf numFmtId="0" fontId="25" fillId="0" borderId="10" xfId="0" applyFont="1" applyFill="1" applyBorder="1" applyAlignment="1">
      <alignment horizontal="right" vertical="center" wrapText="1"/>
    </xf>
    <xf numFmtId="172" fontId="12" fillId="0" borderId="10" xfId="0" applyNumberFormat="1" applyFont="1" applyFill="1" applyBorder="1" applyAlignment="1">
      <alignment horizontal="right" vertical="center" wrapText="1"/>
    </xf>
    <xf numFmtId="3" fontId="12" fillId="0" borderId="10" xfId="42" applyNumberFormat="1" applyFont="1" applyFill="1" applyBorder="1" applyAlignment="1">
      <alignment horizontal="right" vertical="center" wrapText="1"/>
    </xf>
    <xf numFmtId="0" fontId="25" fillId="0" borderId="0"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16" fillId="0" borderId="10" xfId="58" applyFont="1" applyFill="1" applyBorder="1" applyAlignment="1">
      <alignment horizontal="center" vertical="center" wrapText="1"/>
      <protection/>
    </xf>
    <xf numFmtId="1" fontId="12" fillId="0" borderId="0" xfId="0" applyNumberFormat="1" applyFont="1" applyFill="1" applyAlignment="1">
      <alignment vertical="center"/>
    </xf>
    <xf numFmtId="172" fontId="16" fillId="0" borderId="10" xfId="0" applyNumberFormat="1" applyFont="1" applyFill="1" applyBorder="1" applyAlignment="1">
      <alignment horizontal="center" vertical="center" wrapText="1"/>
    </xf>
    <xf numFmtId="0" fontId="16" fillId="0" borderId="0" xfId="0" applyFont="1" applyFill="1" applyAlignment="1">
      <alignment vertical="center"/>
    </xf>
    <xf numFmtId="1" fontId="12" fillId="0" borderId="0" xfId="42" applyNumberFormat="1" applyFont="1" applyFill="1" applyAlignment="1">
      <alignment vertical="center"/>
    </xf>
    <xf numFmtId="0" fontId="36" fillId="0" borderId="0" xfId="0" applyFont="1" applyFill="1" applyAlignment="1">
      <alignment vertical="center"/>
    </xf>
    <xf numFmtId="1" fontId="37" fillId="0" borderId="0" xfId="42" applyNumberFormat="1" applyFont="1" applyFill="1" applyAlignment="1">
      <alignment vertical="center"/>
    </xf>
    <xf numFmtId="0" fontId="14" fillId="0" borderId="0" xfId="58" applyFont="1" applyFill="1" applyAlignment="1">
      <alignment vertical="center"/>
      <protection/>
    </xf>
    <xf numFmtId="4" fontId="12" fillId="0" borderId="0" xfId="0" applyNumberFormat="1" applyFont="1" applyFill="1" applyAlignment="1">
      <alignment/>
    </xf>
    <xf numFmtId="4" fontId="12" fillId="0" borderId="0" xfId="0" applyNumberFormat="1" applyFont="1" applyFill="1" applyAlignment="1">
      <alignment horizontal="right"/>
    </xf>
    <xf numFmtId="3" fontId="14" fillId="0" borderId="0" xfId="0" applyNumberFormat="1" applyFont="1" applyFill="1" applyAlignment="1">
      <alignment/>
    </xf>
    <xf numFmtId="0" fontId="16" fillId="0" borderId="0" xfId="0" applyFont="1" applyFill="1" applyBorder="1" applyAlignment="1">
      <alignment horizontal="center" vertical="top"/>
    </xf>
    <xf numFmtId="43" fontId="12" fillId="0" borderId="0" xfId="0" applyNumberFormat="1" applyFont="1" applyFill="1" applyAlignment="1">
      <alignment/>
    </xf>
    <xf numFmtId="3" fontId="12" fillId="0" borderId="0" xfId="0" applyNumberFormat="1" applyFont="1" applyFill="1" applyBorder="1" applyAlignment="1">
      <alignment horizontal="center" vertical="center" wrapText="1"/>
    </xf>
    <xf numFmtId="4" fontId="6" fillId="0" borderId="0" xfId="58" applyNumberFormat="1" applyFont="1" applyFill="1" applyBorder="1">
      <alignment/>
      <protection/>
    </xf>
    <xf numFmtId="172" fontId="6" fillId="0" borderId="0" xfId="58" applyNumberFormat="1" applyFont="1" applyFill="1" applyBorder="1">
      <alignment/>
      <protection/>
    </xf>
    <xf numFmtId="172" fontId="13" fillId="0" borderId="0" xfId="58" applyNumberFormat="1" applyFont="1" applyFill="1" applyBorder="1">
      <alignment/>
      <protection/>
    </xf>
    <xf numFmtId="0" fontId="1" fillId="0" borderId="0" xfId="0" applyFont="1" applyFill="1" applyBorder="1" applyAlignment="1">
      <alignment horizontal="center" vertical="center" wrapText="1"/>
    </xf>
    <xf numFmtId="0" fontId="20" fillId="0" borderId="0" xfId="0" applyFont="1" applyFill="1" applyBorder="1" applyAlignment="1">
      <alignment horizontal="right"/>
    </xf>
    <xf numFmtId="3" fontId="5" fillId="0" borderId="0" xfId="0" applyNumberFormat="1" applyFont="1" applyFill="1" applyAlignment="1">
      <alignment/>
    </xf>
    <xf numFmtId="0" fontId="30" fillId="0" borderId="0" xfId="0" applyFont="1" applyFill="1" applyAlignment="1">
      <alignment/>
    </xf>
    <xf numFmtId="0" fontId="5" fillId="0" borderId="0" xfId="0" applyFont="1" applyFill="1" applyAlignment="1">
      <alignment/>
    </xf>
    <xf numFmtId="0" fontId="16" fillId="0" borderId="11" xfId="0" applyFont="1" applyFill="1" applyBorder="1" applyAlignment="1">
      <alignment horizontal="left" vertical="center" wrapText="1"/>
    </xf>
    <xf numFmtId="3" fontId="15" fillId="0" borderId="0" xfId="0" applyNumberFormat="1" applyFont="1" applyFill="1" applyAlignment="1">
      <alignment horizontal="left" vertical="center" wrapText="1"/>
    </xf>
    <xf numFmtId="0" fontId="15" fillId="0" borderId="0" xfId="0" applyFont="1" applyFill="1" applyAlignment="1">
      <alignment horizontal="left" vertical="center" wrapText="1"/>
    </xf>
    <xf numFmtId="3" fontId="14" fillId="0" borderId="0" xfId="0" applyNumberFormat="1" applyFont="1" applyFill="1" applyAlignment="1">
      <alignment horizontal="left" vertical="center" wrapText="1"/>
    </xf>
    <xf numFmtId="0" fontId="14" fillId="0" borderId="0" xfId="0" applyFont="1" applyFill="1" applyAlignment="1">
      <alignment horizontal="left" vertical="center" wrapText="1"/>
    </xf>
    <xf numFmtId="0" fontId="12" fillId="0" borderId="10" xfId="0" applyNumberFormat="1" applyFont="1" applyFill="1" applyBorder="1" applyAlignment="1">
      <alignment horizontal="left" vertical="center" wrapText="1"/>
    </xf>
    <xf numFmtId="3" fontId="14" fillId="0" borderId="10" xfId="0" applyNumberFormat="1" applyFont="1" applyFill="1" applyBorder="1" applyAlignment="1">
      <alignment horizontal="right" vertical="center" wrapText="1"/>
    </xf>
    <xf numFmtId="3" fontId="15" fillId="0" borderId="0" xfId="0" applyNumberFormat="1" applyFont="1" applyFill="1" applyAlignment="1">
      <alignment/>
    </xf>
    <xf numFmtId="10" fontId="15" fillId="0" borderId="0" xfId="0" applyNumberFormat="1" applyFont="1" applyFill="1" applyAlignment="1">
      <alignment/>
    </xf>
    <xf numFmtId="0" fontId="15" fillId="0" borderId="0" xfId="0" applyFont="1" applyFill="1" applyAlignment="1">
      <alignment horizontal="center" vertical="center" wrapText="1"/>
    </xf>
    <xf numFmtId="3" fontId="14" fillId="0" borderId="0" xfId="42" applyNumberFormat="1" applyFont="1" applyFill="1" applyAlignment="1">
      <alignment/>
    </xf>
    <xf numFmtId="3" fontId="0" fillId="0" borderId="0" xfId="0" applyNumberFormat="1" applyFont="1" applyFill="1" applyAlignment="1">
      <alignment/>
    </xf>
    <xf numFmtId="172" fontId="12" fillId="0" borderId="0" xfId="42" applyNumberFormat="1" applyFont="1" applyFill="1" applyAlignment="1">
      <alignment/>
    </xf>
    <xf numFmtId="0" fontId="47" fillId="0" borderId="0" xfId="0" applyFont="1" applyAlignment="1">
      <alignment horizontal="center" vertical="center"/>
    </xf>
    <xf numFmtId="0" fontId="47" fillId="0" borderId="0" xfId="0" applyFont="1" applyAlignment="1">
      <alignment horizontal="left" vertical="center"/>
    </xf>
    <xf numFmtId="49" fontId="5" fillId="0" borderId="0" xfId="0" applyNumberFormat="1" applyFont="1" applyFill="1" applyBorder="1" applyAlignment="1">
      <alignment horizontal="right" wrapText="1"/>
    </xf>
    <xf numFmtId="0" fontId="5" fillId="0" borderId="0" xfId="0" applyFont="1" applyFill="1" applyAlignment="1">
      <alignment wrapText="1"/>
    </xf>
    <xf numFmtId="49" fontId="27" fillId="0" borderId="0" xfId="0" applyNumberFormat="1" applyFont="1" applyFill="1" applyAlignment="1">
      <alignment wrapText="1"/>
    </xf>
    <xf numFmtId="0" fontId="27" fillId="0" borderId="0" xfId="0" applyFont="1" applyFill="1" applyAlignment="1">
      <alignment wrapText="1"/>
    </xf>
    <xf numFmtId="49" fontId="12" fillId="0" borderId="0" xfId="0" applyNumberFormat="1" applyFont="1" applyFill="1" applyAlignment="1">
      <alignment wrapText="1"/>
    </xf>
    <xf numFmtId="0" fontId="1" fillId="0" borderId="10" xfId="0" applyFont="1" applyFill="1" applyBorder="1" applyAlignment="1">
      <alignment horizontal="center" vertical="center" wrapText="1"/>
    </xf>
    <xf numFmtId="0" fontId="27" fillId="0" borderId="0" xfId="0" applyFont="1" applyFill="1" applyAlignment="1">
      <alignment vertical="center"/>
    </xf>
    <xf numFmtId="0" fontId="25" fillId="0" borderId="10" xfId="0" applyFont="1" applyFill="1" applyBorder="1" applyAlignment="1">
      <alignment horizontal="center" vertical="center" wrapText="1"/>
    </xf>
    <xf numFmtId="0" fontId="17" fillId="0" borderId="0" xfId="0" applyFont="1" applyFill="1" applyAlignment="1">
      <alignment/>
    </xf>
    <xf numFmtId="0" fontId="12" fillId="0" borderId="0" xfId="0" applyFont="1" applyFill="1" applyAlignment="1">
      <alignment horizontal="center"/>
    </xf>
    <xf numFmtId="3" fontId="12" fillId="0" borderId="0" xfId="0" applyNumberFormat="1" applyFont="1" applyFill="1" applyAlignment="1">
      <alignment/>
    </xf>
    <xf numFmtId="3" fontId="12" fillId="0" borderId="13" xfId="0" applyNumberFormat="1" applyFont="1" applyFill="1" applyBorder="1" applyAlignment="1">
      <alignment horizontal="center" vertical="center" wrapText="1"/>
    </xf>
    <xf numFmtId="0" fontId="16" fillId="0" borderId="0" xfId="0" applyFont="1" applyFill="1" applyAlignment="1">
      <alignment horizontal="justify" vertical="center" wrapText="1"/>
    </xf>
    <xf numFmtId="0" fontId="36" fillId="0" borderId="0" xfId="0" applyFont="1" applyFill="1" applyBorder="1" applyAlignment="1">
      <alignment horizontal="center" vertical="center" wrapText="1"/>
    </xf>
    <xf numFmtId="0" fontId="25" fillId="0" borderId="10" xfId="0" applyFont="1" applyFill="1" applyBorder="1" applyAlignment="1">
      <alignment horizontal="left" vertical="center" wrapText="1"/>
    </xf>
    <xf numFmtId="172" fontId="16" fillId="0" borderId="10" xfId="0" applyNumberFormat="1" applyFont="1" applyFill="1" applyBorder="1" applyAlignment="1">
      <alignment horizontal="left" vertical="center" wrapText="1"/>
    </xf>
    <xf numFmtId="0" fontId="37" fillId="0" borderId="0" xfId="0" applyFont="1" applyFill="1" applyBorder="1" applyAlignment="1">
      <alignment horizontal="center" vertical="center" wrapText="1"/>
    </xf>
    <xf numFmtId="0" fontId="37" fillId="0" borderId="0" xfId="0" applyFont="1" applyFill="1" applyAlignment="1">
      <alignment horizontal="center" vertical="center" wrapText="1"/>
    </xf>
    <xf numFmtId="0" fontId="16" fillId="0" borderId="0" xfId="0" applyFont="1" applyAlignment="1">
      <alignment horizontal="left" vertical="center" wrapText="1"/>
    </xf>
    <xf numFmtId="0" fontId="31" fillId="0" borderId="14" xfId="0" applyFont="1" applyFill="1" applyBorder="1" applyAlignment="1">
      <alignment/>
    </xf>
    <xf numFmtId="172" fontId="16" fillId="0" borderId="10" xfId="0" applyNumberFormat="1" applyFont="1" applyFill="1" applyBorder="1" applyAlignment="1">
      <alignment horizontal="center" vertical="center" wrapText="1"/>
    </xf>
    <xf numFmtId="1" fontId="12" fillId="0" borderId="10" xfId="42" applyNumberFormat="1" applyFont="1" applyFill="1" applyBorder="1" applyAlignment="1">
      <alignment horizontal="right" vertical="center" wrapText="1"/>
    </xf>
    <xf numFmtId="172" fontId="12" fillId="0" borderId="11" xfId="42" applyNumberFormat="1" applyFont="1" applyFill="1" applyBorder="1" applyAlignment="1">
      <alignment horizontal="right" vertical="center" wrapText="1"/>
    </xf>
    <xf numFmtId="0" fontId="16" fillId="0" borderId="10" xfId="0" applyNumberFormat="1" applyFont="1" applyFill="1" applyBorder="1" applyAlignment="1">
      <alignment horizontal="left" vertical="center" wrapText="1"/>
    </xf>
    <xf numFmtId="0" fontId="12" fillId="0" borderId="10" xfId="0" applyFont="1" applyFill="1" applyBorder="1" applyAlignment="1" quotePrefix="1">
      <alignment horizontal="left" vertical="center" wrapText="1"/>
    </xf>
    <xf numFmtId="0" fontId="40" fillId="0" borderId="10" xfId="0" applyFont="1" applyFill="1" applyBorder="1" applyAlignment="1">
      <alignment horizontal="left" vertical="center" wrapText="1"/>
    </xf>
    <xf numFmtId="0" fontId="44" fillId="0" borderId="10" xfId="0" applyFont="1" applyFill="1" applyBorder="1" applyAlignment="1">
      <alignment horizontal="left" vertical="center" wrapText="1"/>
    </xf>
    <xf numFmtId="0" fontId="14" fillId="0" borderId="10" xfId="0" applyFont="1" applyFill="1" applyBorder="1" applyAlignment="1">
      <alignment horizontal="center" vertical="center" wrapText="1"/>
    </xf>
    <xf numFmtId="0" fontId="12" fillId="0" borderId="10" xfId="58" applyFont="1" applyFill="1" applyBorder="1" applyAlignment="1">
      <alignment horizontal="center" vertical="center" wrapText="1"/>
      <protection/>
    </xf>
    <xf numFmtId="0" fontId="13" fillId="0" borderId="10" xfId="58" applyFont="1" applyFill="1" applyBorder="1" applyAlignment="1">
      <alignment horizontal="center" vertical="center" wrapText="1"/>
      <protection/>
    </xf>
    <xf numFmtId="14" fontId="12" fillId="0" borderId="10" xfId="58" applyNumberFormat="1" applyFont="1" applyFill="1" applyBorder="1" applyAlignment="1">
      <alignment horizontal="center" vertical="center" wrapText="1"/>
      <protection/>
    </xf>
    <xf numFmtId="0" fontId="16" fillId="0" borderId="10" xfId="58" applyFont="1" applyFill="1" applyBorder="1" applyAlignment="1">
      <alignment horizontal="left" vertical="center" wrapText="1"/>
      <protection/>
    </xf>
    <xf numFmtId="0" fontId="12" fillId="0" borderId="10" xfId="58" applyFont="1" applyFill="1" applyBorder="1" applyAlignment="1">
      <alignment horizontal="left" vertical="center" wrapText="1"/>
      <protection/>
    </xf>
    <xf numFmtId="0" fontId="12" fillId="0" borderId="10" xfId="58" applyFont="1" applyFill="1" applyBorder="1" applyAlignment="1" quotePrefix="1">
      <alignment horizontal="left" vertical="center" wrapText="1"/>
      <protection/>
    </xf>
    <xf numFmtId="0" fontId="23" fillId="0" borderId="0" xfId="0" applyFont="1" applyFill="1" applyAlignment="1">
      <alignment horizontal="left"/>
    </xf>
    <xf numFmtId="0" fontId="14" fillId="0" borderId="0" xfId="0" applyFont="1" applyFill="1" applyBorder="1" applyAlignment="1">
      <alignment horizontal="left"/>
    </xf>
    <xf numFmtId="0" fontId="14" fillId="0" borderId="0" xfId="0" applyFont="1" applyFill="1" applyAlignment="1">
      <alignment horizontal="left"/>
    </xf>
    <xf numFmtId="0" fontId="14" fillId="0" borderId="0" xfId="58" applyFont="1" applyFill="1" applyAlignment="1">
      <alignment horizontal="left"/>
      <protection/>
    </xf>
    <xf numFmtId="172" fontId="12" fillId="0" borderId="10" xfId="42" applyNumberFormat="1" applyFont="1" applyFill="1" applyBorder="1" applyAlignment="1">
      <alignment horizontal="left" vertical="center" wrapText="1"/>
    </xf>
    <xf numFmtId="49" fontId="16" fillId="0" borderId="10" xfId="0" applyNumberFormat="1" applyFont="1" applyFill="1" applyBorder="1" applyAlignment="1">
      <alignment horizontal="center" vertical="center" wrapText="1"/>
    </xf>
    <xf numFmtId="49" fontId="16" fillId="0" borderId="10"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3" fontId="14" fillId="0" borderId="10" xfId="0" applyNumberFormat="1" applyFont="1" applyBorder="1" applyAlignment="1">
      <alignment horizontal="center" vertical="center" wrapText="1"/>
    </xf>
    <xf numFmtId="0" fontId="8" fillId="0" borderId="0" xfId="0" applyFont="1" applyAlignment="1">
      <alignment horizontal="left" vertical="center" wrapText="1"/>
    </xf>
    <xf numFmtId="0" fontId="15" fillId="0" borderId="15" xfId="59" applyFont="1" applyBorder="1" applyAlignment="1">
      <alignment vertical="center"/>
      <protection/>
    </xf>
    <xf numFmtId="0" fontId="14" fillId="0" borderId="10" xfId="59" applyFont="1" applyBorder="1" applyAlignment="1">
      <alignment/>
      <protection/>
    </xf>
    <xf numFmtId="0" fontId="14" fillId="0" borderId="10" xfId="59" applyFont="1" applyBorder="1" applyAlignment="1">
      <alignment horizontal="center"/>
      <protection/>
    </xf>
    <xf numFmtId="0" fontId="14" fillId="0" borderId="15" xfId="59" applyFont="1" applyBorder="1" applyAlignment="1">
      <alignment vertical="center"/>
      <protection/>
    </xf>
    <xf numFmtId="3" fontId="14" fillId="0" borderId="10" xfId="0" applyNumberFormat="1" applyFont="1" applyBorder="1" applyAlignment="1">
      <alignment horizontal="center" vertical="top" wrapText="1"/>
    </xf>
    <xf numFmtId="0" fontId="0" fillId="0" borderId="0" xfId="0" applyFont="1" applyFill="1" applyAlignment="1">
      <alignment/>
    </xf>
    <xf numFmtId="0" fontId="0" fillId="0" borderId="0" xfId="0" applyFont="1" applyFill="1" applyAlignment="1">
      <alignment wrapText="1"/>
    </xf>
    <xf numFmtId="0" fontId="0" fillId="0" borderId="0" xfId="0" applyFont="1" applyFill="1" applyBorder="1" applyAlignment="1">
      <alignment wrapText="1"/>
    </xf>
    <xf numFmtId="172" fontId="0" fillId="0" borderId="0" xfId="0" applyNumberFormat="1" applyFont="1" applyFill="1" applyAlignment="1">
      <alignment/>
    </xf>
    <xf numFmtId="0" fontId="0" fillId="0" borderId="10" xfId="0" applyFont="1" applyFill="1" applyBorder="1" applyAlignment="1">
      <alignment horizontal="center" vertical="center" wrapText="1"/>
    </xf>
    <xf numFmtId="172" fontId="16" fillId="0" borderId="0" xfId="58" applyNumberFormat="1" applyFont="1" applyFill="1" applyBorder="1">
      <alignment/>
      <protection/>
    </xf>
    <xf numFmtId="0" fontId="12" fillId="0" borderId="0" xfId="58" applyFont="1" applyFill="1" applyAlignment="1">
      <alignment horizontal="justify" vertical="justify" wrapText="1"/>
      <protection/>
    </xf>
    <xf numFmtId="0" fontId="0" fillId="0" borderId="0" xfId="0" applyFont="1" applyFill="1" applyAlignment="1">
      <alignment/>
    </xf>
    <xf numFmtId="3" fontId="12" fillId="0" borderId="10" xfId="0" applyNumberFormat="1" applyFont="1" applyFill="1" applyBorder="1" applyAlignment="1">
      <alignment horizontal="right"/>
    </xf>
    <xf numFmtId="0" fontId="12" fillId="0" borderId="10" xfId="0" applyFont="1" applyFill="1" applyBorder="1" applyAlignment="1">
      <alignment vertical="center"/>
    </xf>
    <xf numFmtId="0" fontId="16" fillId="0" borderId="10" xfId="0" applyFont="1" applyFill="1" applyBorder="1" applyAlignment="1">
      <alignment horizontal="center" vertical="center"/>
    </xf>
    <xf numFmtId="0" fontId="16" fillId="0" borderId="10" xfId="0" applyFont="1" applyFill="1" applyBorder="1" applyAlignment="1">
      <alignment vertical="center"/>
    </xf>
    <xf numFmtId="0" fontId="12" fillId="0" borderId="10" xfId="0" applyFont="1" applyFill="1" applyBorder="1" applyAlignment="1">
      <alignment horizontal="center" vertical="center"/>
    </xf>
    <xf numFmtId="3" fontId="12" fillId="0" borderId="10" xfId="0" applyNumberFormat="1" applyFont="1" applyFill="1" applyBorder="1" applyAlignment="1">
      <alignment horizontal="right" vertical="center"/>
    </xf>
    <xf numFmtId="0" fontId="12" fillId="0" borderId="10" xfId="0" applyFont="1" applyFill="1" applyBorder="1" applyAlignment="1">
      <alignment vertical="center" wrapText="1"/>
    </xf>
    <xf numFmtId="0" fontId="16" fillId="0" borderId="10" xfId="0" applyFont="1" applyFill="1" applyBorder="1" applyAlignment="1">
      <alignment horizontal="justify" vertical="center" wrapText="1"/>
    </xf>
    <xf numFmtId="3" fontId="12" fillId="0" borderId="10" xfId="0" applyNumberFormat="1" applyFont="1" applyFill="1" applyBorder="1" applyAlignment="1">
      <alignment horizontal="justify" vertical="center"/>
    </xf>
    <xf numFmtId="0" fontId="12" fillId="0" borderId="10" xfId="0" applyFont="1" applyFill="1" applyBorder="1" applyAlignment="1">
      <alignment horizontal="justify" vertical="justify" wrapText="1"/>
    </xf>
    <xf numFmtId="0" fontId="16" fillId="0" borderId="10" xfId="0" applyFont="1" applyFill="1" applyBorder="1" applyAlignment="1">
      <alignment horizontal="justify" vertical="center"/>
    </xf>
    <xf numFmtId="3" fontId="16" fillId="0" borderId="0" xfId="0" applyNumberFormat="1" applyFont="1" applyFill="1" applyAlignment="1">
      <alignment horizontal="justify" vertical="center" wrapText="1"/>
    </xf>
    <xf numFmtId="0" fontId="45" fillId="0" borderId="0" xfId="0" applyFont="1" applyFill="1" applyAlignment="1">
      <alignment horizontal="justify" vertical="center" wrapText="1"/>
    </xf>
    <xf numFmtId="3" fontId="25" fillId="0" borderId="0" xfId="0" applyNumberFormat="1" applyFont="1" applyFill="1" applyAlignment="1">
      <alignment horizontal="justify" vertical="center" wrapText="1"/>
    </xf>
    <xf numFmtId="0" fontId="46" fillId="0" borderId="0" xfId="0" applyFont="1" applyFill="1" applyAlignment="1">
      <alignment horizontal="justify"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justify" vertical="center" wrapText="1"/>
    </xf>
    <xf numFmtId="0" fontId="8" fillId="0" borderId="10" xfId="0" applyFont="1" applyFill="1" applyBorder="1" applyAlignment="1">
      <alignment horizontal="justify" vertical="center" wrapText="1"/>
    </xf>
    <xf numFmtId="3" fontId="12" fillId="0" borderId="0" xfId="0" applyNumberFormat="1" applyFont="1" applyFill="1" applyAlignment="1">
      <alignment horizontal="center" vertical="center" wrapText="1"/>
    </xf>
    <xf numFmtId="1" fontId="12" fillId="0" borderId="0" xfId="0" applyNumberFormat="1" applyFont="1" applyFill="1" applyAlignment="1">
      <alignment horizontal="center" vertical="center" wrapText="1"/>
    </xf>
    <xf numFmtId="1" fontId="14" fillId="0" borderId="0" xfId="0" applyNumberFormat="1" applyFont="1" applyFill="1" applyAlignment="1">
      <alignment horizontal="center" vertical="center" wrapText="1"/>
    </xf>
    <xf numFmtId="1" fontId="6" fillId="0" borderId="0" xfId="0" applyNumberFormat="1" applyFont="1" applyFill="1" applyBorder="1" applyAlignment="1">
      <alignment horizontal="center"/>
    </xf>
    <xf numFmtId="176" fontId="6" fillId="0" borderId="0" xfId="0" applyNumberFormat="1" applyFont="1" applyFill="1" applyBorder="1" applyAlignment="1">
      <alignment horizontal="center"/>
    </xf>
    <xf numFmtId="3" fontId="6" fillId="0" borderId="0" xfId="0" applyNumberFormat="1" applyFont="1" applyFill="1" applyAlignment="1">
      <alignment horizontal="center" vertical="center" wrapText="1"/>
    </xf>
    <xf numFmtId="1" fontId="6" fillId="0" borderId="0" xfId="0" applyNumberFormat="1" applyFont="1" applyFill="1" applyAlignment="1">
      <alignment horizontal="center" vertical="center" wrapText="1"/>
    </xf>
    <xf numFmtId="0" fontId="12" fillId="0" borderId="10" xfId="58" applyFont="1" applyFill="1" applyBorder="1" applyAlignment="1">
      <alignment horizontal="justify" vertical="center" wrapText="1"/>
      <protection/>
    </xf>
    <xf numFmtId="0" fontId="12" fillId="0" borderId="16" xfId="58" applyFont="1" applyFill="1" applyBorder="1" applyAlignment="1">
      <alignment horizontal="center" vertical="center"/>
      <protection/>
    </xf>
    <xf numFmtId="0" fontId="18" fillId="0" borderId="10" xfId="58" applyFont="1" applyFill="1" applyBorder="1" applyAlignment="1">
      <alignment horizontal="center" vertical="center" wrapText="1"/>
      <protection/>
    </xf>
    <xf numFmtId="0" fontId="47" fillId="0" borderId="10" xfId="0" applyFont="1" applyFill="1" applyBorder="1" applyAlignment="1">
      <alignment horizontal="justify" vertical="center" wrapText="1"/>
    </xf>
    <xf numFmtId="0" fontId="9" fillId="0" borderId="10" xfId="0" applyFont="1" applyFill="1" applyBorder="1" applyAlignment="1">
      <alignment horizontal="justify" vertical="center" wrapText="1"/>
    </xf>
    <xf numFmtId="0" fontId="14" fillId="0" borderId="0" xfId="0" applyFont="1" applyFill="1" applyBorder="1" applyAlignment="1">
      <alignment horizontal="left" vertical="top" wrapText="1"/>
    </xf>
    <xf numFmtId="3" fontId="12" fillId="0" borderId="0" xfId="0" applyNumberFormat="1" applyFont="1" applyFill="1" applyBorder="1" applyAlignment="1">
      <alignment horizontal="right" vertical="center" wrapText="1"/>
    </xf>
    <xf numFmtId="0" fontId="14" fillId="0" borderId="0" xfId="0" applyNumberFormat="1" applyFont="1" applyFill="1" applyBorder="1" applyAlignment="1">
      <alignment vertical="center"/>
    </xf>
    <xf numFmtId="0" fontId="15" fillId="0" borderId="0" xfId="0" applyNumberFormat="1" applyFont="1" applyFill="1" applyBorder="1" applyAlignment="1">
      <alignment horizontal="center" vertical="center"/>
    </xf>
    <xf numFmtId="0" fontId="14" fillId="0" borderId="0" xfId="0" applyNumberFormat="1" applyFont="1" applyFill="1" applyBorder="1" applyAlignment="1">
      <alignment horizontal="center" vertical="center"/>
    </xf>
    <xf numFmtId="0" fontId="14" fillId="0" borderId="0" xfId="0" applyFont="1" applyFill="1" applyBorder="1" applyAlignment="1">
      <alignment horizontal="left" vertical="justify" wrapText="1"/>
    </xf>
    <xf numFmtId="0" fontId="14" fillId="0" borderId="0" xfId="0" applyFont="1" applyFill="1" applyBorder="1" applyAlignment="1">
      <alignment horizontal="left" vertical="center" wrapText="1"/>
    </xf>
    <xf numFmtId="0" fontId="14" fillId="0" borderId="0" xfId="58" applyFont="1" applyFill="1" applyAlignment="1">
      <alignment horizontal="left" vertical="center" wrapText="1"/>
      <protection/>
    </xf>
    <xf numFmtId="172" fontId="6" fillId="0" borderId="0" xfId="42" applyNumberFormat="1" applyFont="1" applyFill="1" applyBorder="1" applyAlignment="1">
      <alignment/>
    </xf>
    <xf numFmtId="1" fontId="0" fillId="0" borderId="0" xfId="0" applyNumberFormat="1" applyFont="1" applyFill="1" applyAlignment="1">
      <alignment/>
    </xf>
    <xf numFmtId="0" fontId="14" fillId="0" borderId="0" xfId="58" applyFont="1" applyFill="1" applyBorder="1">
      <alignment/>
      <protection/>
    </xf>
    <xf numFmtId="172" fontId="14" fillId="0" borderId="0" xfId="58" applyNumberFormat="1" applyFont="1" applyFill="1" applyBorder="1">
      <alignment/>
      <protection/>
    </xf>
    <xf numFmtId="172" fontId="14" fillId="0" borderId="0" xfId="42" applyNumberFormat="1" applyFont="1" applyFill="1" applyAlignment="1">
      <alignment horizontal="center" vertical="center" wrapText="1"/>
    </xf>
    <xf numFmtId="172" fontId="48" fillId="0" borderId="0" xfId="42" applyNumberFormat="1" applyFont="1" applyFill="1" applyBorder="1" applyAlignment="1">
      <alignment horizontal="center"/>
    </xf>
    <xf numFmtId="172" fontId="38" fillId="0" borderId="0" xfId="42" applyNumberFormat="1" applyFont="1" applyFill="1" applyAlignment="1">
      <alignment horizontal="center" vertical="center" wrapText="1"/>
    </xf>
    <xf numFmtId="3" fontId="12" fillId="0" borderId="0" xfId="0" applyNumberFormat="1" applyFont="1" applyFill="1" applyAlignment="1">
      <alignment vertical="center"/>
    </xf>
    <xf numFmtId="0" fontId="31" fillId="0" borderId="0" xfId="0" applyFont="1" applyFill="1" applyBorder="1" applyAlignment="1">
      <alignment/>
    </xf>
    <xf numFmtId="0" fontId="0" fillId="0" borderId="0" xfId="0" applyFont="1" applyFill="1" applyAlignment="1">
      <alignment vertical="center"/>
    </xf>
    <xf numFmtId="0" fontId="0" fillId="0" borderId="0" xfId="0" applyFont="1" applyFill="1" applyBorder="1" applyAlignment="1">
      <alignment vertical="center"/>
    </xf>
    <xf numFmtId="172" fontId="9" fillId="0" borderId="10" xfId="42" applyNumberFormat="1" applyFont="1" applyFill="1" applyBorder="1" applyAlignment="1">
      <alignment horizontal="right" vertical="center" wrapText="1"/>
    </xf>
    <xf numFmtId="0" fontId="13" fillId="0" borderId="0" xfId="0" applyFont="1" applyFill="1" applyBorder="1" applyAlignment="1">
      <alignment horizontal="left" vertical="top" wrapText="1"/>
    </xf>
    <xf numFmtId="0" fontId="12" fillId="25" borderId="0" xfId="0" applyFont="1" applyFill="1" applyAlignment="1">
      <alignment vertical="center"/>
    </xf>
    <xf numFmtId="172" fontId="16" fillId="24" borderId="10" xfId="0" applyNumberFormat="1" applyFont="1" applyFill="1" applyBorder="1" applyAlignment="1">
      <alignment horizontal="center" vertical="center" wrapText="1"/>
    </xf>
    <xf numFmtId="3" fontId="12" fillId="24" borderId="10" xfId="0" applyNumberFormat="1" applyFont="1" applyFill="1" applyBorder="1" applyAlignment="1">
      <alignment horizontal="right" vertical="center" wrapText="1"/>
    </xf>
    <xf numFmtId="0" fontId="12" fillId="24" borderId="0" xfId="0" applyFont="1" applyFill="1" applyAlignment="1">
      <alignment vertical="center"/>
    </xf>
    <xf numFmtId="1" fontId="12" fillId="24" borderId="0" xfId="0" applyNumberFormat="1" applyFont="1" applyFill="1" applyAlignment="1">
      <alignment vertical="center"/>
    </xf>
    <xf numFmtId="0" fontId="16" fillId="0" borderId="0" xfId="0" applyFont="1" applyFill="1" applyAlignment="1">
      <alignment vertical="center"/>
    </xf>
    <xf numFmtId="1" fontId="16" fillId="0" borderId="0" xfId="0" applyNumberFormat="1" applyFont="1" applyFill="1" applyAlignment="1">
      <alignment vertical="center"/>
    </xf>
    <xf numFmtId="3" fontId="16" fillId="0" borderId="10" xfId="0" applyNumberFormat="1" applyFont="1" applyFill="1" applyBorder="1" applyAlignment="1">
      <alignment horizontal="right" vertical="center" wrapText="1"/>
    </xf>
    <xf numFmtId="0" fontId="9" fillId="0" borderId="10" xfId="0" applyFont="1" applyFill="1" applyBorder="1" applyAlignment="1" quotePrefix="1">
      <alignment vertical="center" wrapText="1"/>
    </xf>
    <xf numFmtId="3" fontId="12" fillId="0" borderId="10" xfId="42" applyNumberFormat="1" applyFont="1" applyFill="1" applyBorder="1" applyAlignment="1">
      <alignment vertical="center"/>
    </xf>
    <xf numFmtId="0" fontId="12" fillId="0" borderId="17" xfId="0" applyFont="1" applyFill="1" applyBorder="1" applyAlignment="1">
      <alignment horizontal="left" vertical="center" wrapText="1"/>
    </xf>
    <xf numFmtId="0" fontId="49" fillId="0" borderId="0" xfId="0" applyFont="1" applyFill="1" applyAlignment="1">
      <alignment/>
    </xf>
    <xf numFmtId="0" fontId="47" fillId="0" borderId="0" xfId="0" applyFont="1" applyFill="1" applyAlignment="1">
      <alignment/>
    </xf>
    <xf numFmtId="0" fontId="50" fillId="0" borderId="0" xfId="0" applyFont="1" applyFill="1" applyAlignment="1">
      <alignment/>
    </xf>
    <xf numFmtId="0" fontId="12" fillId="24" borderId="0" xfId="0" applyFont="1" applyFill="1" applyAlignment="1">
      <alignment horizontal="center"/>
    </xf>
    <xf numFmtId="0" fontId="16" fillId="24" borderId="0" xfId="0" applyFont="1" applyFill="1" applyBorder="1" applyAlignment="1">
      <alignment horizontal="center" vertical="center" wrapText="1"/>
    </xf>
    <xf numFmtId="0" fontId="12" fillId="24" borderId="0" xfId="0" applyFont="1" applyFill="1" applyAlignment="1">
      <alignment horizontal="right" vertical="center"/>
    </xf>
    <xf numFmtId="0" fontId="16" fillId="24" borderId="0" xfId="0" applyFont="1" applyFill="1" applyAlignment="1">
      <alignment vertical="center" wrapText="1"/>
    </xf>
    <xf numFmtId="0" fontId="12" fillId="24" borderId="0" xfId="0" applyFont="1" applyFill="1" applyAlignment="1">
      <alignment horizontal="right" vertical="top"/>
    </xf>
    <xf numFmtId="0" fontId="13" fillId="0" borderId="0" xfId="0" applyNumberFormat="1" applyFont="1" applyFill="1" applyBorder="1" applyAlignment="1">
      <alignment horizontal="center" vertical="center"/>
    </xf>
    <xf numFmtId="0" fontId="9" fillId="0" borderId="0" xfId="0" applyFont="1" applyAlignment="1">
      <alignment horizontal="center"/>
    </xf>
    <xf numFmtId="0" fontId="9" fillId="0" borderId="0" xfId="0" applyFont="1" applyAlignment="1">
      <alignment/>
    </xf>
    <xf numFmtId="0" fontId="47" fillId="0" borderId="0" xfId="0" applyFont="1" applyAlignment="1">
      <alignment horizontal="center" vertical="center" wrapText="1"/>
    </xf>
    <xf numFmtId="0" fontId="47" fillId="0" borderId="0" xfId="0" applyFont="1" applyAlignment="1">
      <alignment horizontal="left" vertical="center" wrapText="1"/>
    </xf>
    <xf numFmtId="0" fontId="27" fillId="0" borderId="0" xfId="0" applyFont="1" applyAlignment="1">
      <alignment/>
    </xf>
    <xf numFmtId="0" fontId="16" fillId="0" borderId="0" xfId="0" applyFont="1" applyAlignment="1">
      <alignment horizontal="right" vertical="center" wrapText="1"/>
    </xf>
    <xf numFmtId="0" fontId="16" fillId="0" borderId="0" xfId="0" applyFont="1" applyAlignment="1">
      <alignment horizontal="right" vertical="top" wrapText="1"/>
    </xf>
    <xf numFmtId="0" fontId="9" fillId="0" borderId="0" xfId="0" applyFont="1" applyAlignment="1">
      <alignment vertical="center"/>
    </xf>
    <xf numFmtId="0" fontId="0" fillId="0" borderId="0" xfId="0" applyFont="1" applyAlignment="1">
      <alignment/>
    </xf>
    <xf numFmtId="0" fontId="47" fillId="0" borderId="0" xfId="58" applyFont="1" applyFill="1" applyBorder="1" applyAlignment="1">
      <alignment horizontal="center"/>
      <protection/>
    </xf>
    <xf numFmtId="0" fontId="47" fillId="0" borderId="0" xfId="58" applyFont="1" applyFill="1" applyBorder="1" applyAlignment="1">
      <alignment horizontal="left"/>
      <protection/>
    </xf>
    <xf numFmtId="0" fontId="52" fillId="0" borderId="0" xfId="0" applyFont="1" applyFill="1" applyAlignment="1">
      <alignment/>
    </xf>
    <xf numFmtId="0" fontId="9" fillId="0" borderId="0" xfId="0" applyFont="1" applyFill="1" applyBorder="1" applyAlignment="1">
      <alignment horizontal="center" vertical="center" wrapText="1"/>
    </xf>
    <xf numFmtId="0" fontId="47" fillId="0" borderId="0" xfId="0" applyFont="1" applyFill="1" applyBorder="1" applyAlignment="1">
      <alignment horizontal="justify" vertical="center" wrapText="1"/>
    </xf>
    <xf numFmtId="0" fontId="0" fillId="0" borderId="0" xfId="0" applyFont="1" applyFill="1" applyAlignment="1">
      <alignment vertical="center"/>
    </xf>
    <xf numFmtId="0" fontId="0" fillId="24" borderId="0" xfId="0" applyFont="1" applyFill="1" applyAlignment="1">
      <alignment/>
    </xf>
    <xf numFmtId="0" fontId="16" fillId="0" borderId="11" xfId="0" applyFont="1" applyFill="1" applyBorder="1" applyAlignment="1">
      <alignment horizontal="center" vertical="center" wrapText="1"/>
    </xf>
    <xf numFmtId="3" fontId="16" fillId="0" borderId="11" xfId="0" applyNumberFormat="1"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vertical="center"/>
    </xf>
    <xf numFmtId="0" fontId="12" fillId="24" borderId="10" xfId="0" applyFont="1" applyFill="1" applyBorder="1" applyAlignment="1">
      <alignment horizontal="center" vertical="center" wrapText="1"/>
    </xf>
    <xf numFmtId="0" fontId="12" fillId="24" borderId="10" xfId="0" applyFont="1" applyFill="1" applyBorder="1" applyAlignment="1">
      <alignment horizontal="left" vertical="center" wrapText="1"/>
    </xf>
    <xf numFmtId="3" fontId="12" fillId="24" borderId="10" xfId="0" applyNumberFormat="1" applyFont="1" applyFill="1" applyBorder="1" applyAlignment="1">
      <alignment horizontal="right" vertical="center" wrapText="1"/>
    </xf>
    <xf numFmtId="0" fontId="22" fillId="0" borderId="10" xfId="0" applyFont="1" applyBorder="1" applyAlignment="1">
      <alignment horizontal="center"/>
    </xf>
    <xf numFmtId="172" fontId="12" fillId="24" borderId="0" xfId="0" applyNumberFormat="1" applyFont="1" applyFill="1" applyAlignment="1">
      <alignment/>
    </xf>
    <xf numFmtId="0" fontId="12" fillId="24" borderId="0" xfId="0" applyFont="1" applyFill="1" applyAlignment="1">
      <alignment/>
    </xf>
    <xf numFmtId="43" fontId="12" fillId="24" borderId="0" xfId="0" applyNumberFormat="1" applyFont="1" applyFill="1" applyAlignment="1">
      <alignment/>
    </xf>
    <xf numFmtId="0" fontId="16" fillId="24" borderId="10" xfId="0" applyFont="1" applyFill="1" applyBorder="1" applyAlignment="1">
      <alignment horizontal="center" vertical="center" wrapText="1"/>
    </xf>
    <xf numFmtId="0" fontId="16" fillId="24" borderId="10" xfId="0" applyFont="1" applyFill="1" applyBorder="1" applyAlignment="1">
      <alignment horizontal="left" vertical="center" wrapText="1"/>
    </xf>
    <xf numFmtId="3" fontId="16" fillId="24" borderId="0" xfId="0" applyNumberFormat="1" applyFont="1" applyFill="1" applyAlignment="1">
      <alignment horizontal="justify" vertical="center" wrapText="1"/>
    </xf>
    <xf numFmtId="0" fontId="13" fillId="24" borderId="0" xfId="0" applyFont="1" applyFill="1" applyAlignment="1">
      <alignment horizontal="justify" vertical="center" wrapText="1"/>
    </xf>
    <xf numFmtId="0" fontId="0" fillId="0" borderId="0" xfId="0" applyFont="1" applyFill="1" applyAlignment="1">
      <alignment/>
    </xf>
    <xf numFmtId="0" fontId="0" fillId="0" borderId="0" xfId="0" applyFont="1" applyFill="1" applyAlignment="1">
      <alignment vertical="center"/>
    </xf>
    <xf numFmtId="0" fontId="12" fillId="0" borderId="10" xfId="0" applyFont="1" applyFill="1" applyBorder="1" applyAlignment="1">
      <alignment horizontal="center" vertical="center" wrapText="1"/>
    </xf>
    <xf numFmtId="0" fontId="12" fillId="0" borderId="10" xfId="0" applyFont="1" applyFill="1" applyBorder="1" applyAlignment="1">
      <alignment horizontal="left" vertical="center" wrapText="1"/>
    </xf>
    <xf numFmtId="3" fontId="12" fillId="0" borderId="10" xfId="0" applyNumberFormat="1" applyFont="1" applyFill="1" applyBorder="1" applyAlignment="1">
      <alignment horizontal="right" vertical="center" wrapText="1"/>
    </xf>
    <xf numFmtId="0" fontId="0" fillId="0" borderId="0" xfId="0" applyFont="1" applyFill="1" applyAlignment="1">
      <alignment vertical="center"/>
    </xf>
    <xf numFmtId="0" fontId="0" fillId="0" borderId="0" xfId="0" applyFont="1" applyFill="1" applyAlignment="1">
      <alignment vertical="center"/>
    </xf>
    <xf numFmtId="0" fontId="16" fillId="0" borderId="10" xfId="0" applyFont="1" applyFill="1" applyBorder="1" applyAlignment="1">
      <alignment horizontal="center" vertical="center" wrapText="1"/>
    </xf>
    <xf numFmtId="0" fontId="16" fillId="0"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0" fillId="0" borderId="0" xfId="0" applyNumberFormat="1" applyFont="1" applyFill="1" applyBorder="1" applyAlignment="1">
      <alignment vertical="center"/>
    </xf>
    <xf numFmtId="0" fontId="0" fillId="0" borderId="0" xfId="0" applyFont="1" applyFill="1" applyAlignment="1">
      <alignment wrapText="1"/>
    </xf>
    <xf numFmtId="0" fontId="0" fillId="0" borderId="0" xfId="0" applyFont="1" applyFill="1" applyAlignment="1">
      <alignment wrapText="1"/>
    </xf>
    <xf numFmtId="3" fontId="0" fillId="0" borderId="0" xfId="0" applyNumberFormat="1" applyFont="1" applyFill="1" applyAlignment="1">
      <alignment wrapText="1"/>
    </xf>
    <xf numFmtId="2" fontId="0" fillId="0" borderId="0" xfId="0" applyNumberFormat="1" applyFont="1" applyFill="1" applyAlignment="1">
      <alignment wrapText="1"/>
    </xf>
    <xf numFmtId="49" fontId="0" fillId="0" borderId="0" xfId="0" applyNumberFormat="1" applyFont="1" applyFill="1" applyAlignment="1">
      <alignment wrapText="1"/>
    </xf>
    <xf numFmtId="3" fontId="0" fillId="0" borderId="0" xfId="0" applyNumberFormat="1" applyFont="1" applyFill="1" applyAlignment="1">
      <alignment wrapText="1"/>
    </xf>
    <xf numFmtId="49" fontId="0" fillId="0" borderId="0" xfId="0" applyNumberFormat="1" applyFont="1" applyFill="1" applyAlignment="1">
      <alignment wrapText="1"/>
    </xf>
    <xf numFmtId="0" fontId="15" fillId="0" borderId="0" xfId="0" applyFont="1" applyFill="1" applyBorder="1" applyAlignment="1">
      <alignment horizontal="center" vertical="top" wrapText="1"/>
    </xf>
    <xf numFmtId="0" fontId="12" fillId="0" borderId="0" xfId="0" applyFont="1" applyFill="1" applyAlignment="1">
      <alignment/>
    </xf>
    <xf numFmtId="0" fontId="0" fillId="0" borderId="0" xfId="0" applyFont="1" applyFill="1" applyAlignment="1">
      <alignment/>
    </xf>
    <xf numFmtId="176" fontId="70" fillId="0" borderId="0" xfId="0" applyNumberFormat="1" applyFont="1" applyFill="1" applyAlignment="1">
      <alignment/>
    </xf>
    <xf numFmtId="0" fontId="70" fillId="0" borderId="0" xfId="0" applyFont="1" applyFill="1" applyAlignment="1">
      <alignment/>
    </xf>
    <xf numFmtId="0" fontId="71" fillId="0" borderId="0" xfId="0" applyFont="1" applyFill="1" applyAlignment="1">
      <alignment/>
    </xf>
    <xf numFmtId="0" fontId="1" fillId="0" borderId="10" xfId="0" applyFont="1" applyFill="1" applyBorder="1" applyAlignment="1">
      <alignment horizontal="center" vertical="center" wrapText="1"/>
    </xf>
    <xf numFmtId="175" fontId="12" fillId="0" borderId="10" xfId="0" applyNumberFormat="1" applyFont="1" applyFill="1" applyBorder="1" applyAlignment="1">
      <alignment horizontal="right" vertical="center" wrapText="1"/>
    </xf>
    <xf numFmtId="176" fontId="12" fillId="0" borderId="10" xfId="0" applyNumberFormat="1" applyFont="1" applyFill="1" applyBorder="1" applyAlignment="1">
      <alignment horizontal="right" vertical="center" wrapText="1"/>
    </xf>
    <xf numFmtId="172" fontId="12" fillId="0" borderId="0" xfId="0" applyNumberFormat="1" applyFont="1" applyFill="1" applyAlignment="1">
      <alignment/>
    </xf>
    <xf numFmtId="175" fontId="70" fillId="0" borderId="0" xfId="0" applyNumberFormat="1" applyFont="1" applyFill="1" applyAlignment="1">
      <alignment/>
    </xf>
    <xf numFmtId="0" fontId="70" fillId="0" borderId="0" xfId="0" applyFont="1" applyFill="1" applyAlignment="1">
      <alignment horizontal="center"/>
    </xf>
    <xf numFmtId="10" fontId="70" fillId="0" borderId="0" xfId="0" applyNumberFormat="1" applyFont="1" applyFill="1" applyAlignment="1">
      <alignment/>
    </xf>
    <xf numFmtId="0" fontId="70" fillId="0" borderId="0" xfId="0" applyFont="1" applyFill="1" applyAlignment="1">
      <alignment vertical="center"/>
    </xf>
    <xf numFmtId="0" fontId="71" fillId="0" borderId="0" xfId="0" applyFont="1" applyFill="1" applyAlignment="1">
      <alignment vertical="center"/>
    </xf>
    <xf numFmtId="0" fontId="70" fillId="0" borderId="0" xfId="0" applyFont="1" applyFill="1" applyBorder="1" applyAlignment="1">
      <alignment/>
    </xf>
    <xf numFmtId="0" fontId="71" fillId="0" borderId="0" xfId="0" applyFont="1" applyFill="1" applyBorder="1" applyAlignment="1">
      <alignment/>
    </xf>
    <xf numFmtId="0" fontId="72" fillId="0" borderId="0" xfId="0" applyFont="1" applyFill="1" applyAlignment="1">
      <alignment/>
    </xf>
    <xf numFmtId="0" fontId="73" fillId="0" borderId="0" xfId="0" applyFont="1" applyFill="1" applyAlignment="1">
      <alignment/>
    </xf>
    <xf numFmtId="0" fontId="16" fillId="0" borderId="10" xfId="0" applyNumberFormat="1" applyFont="1" applyFill="1" applyBorder="1" applyAlignment="1">
      <alignment horizontal="center" vertical="center" wrapText="1"/>
    </xf>
    <xf numFmtId="0" fontId="12" fillId="0" borderId="18" xfId="0" applyFont="1" applyFill="1" applyBorder="1" applyAlignment="1">
      <alignment/>
    </xf>
    <xf numFmtId="0" fontId="16" fillId="0" borderId="10" xfId="0" applyFont="1" applyFill="1" applyBorder="1" applyAlignment="1">
      <alignment horizontal="center" vertical="center" wrapText="1"/>
    </xf>
    <xf numFmtId="0" fontId="16" fillId="0" borderId="10" xfId="0" applyFont="1" applyFill="1" applyBorder="1" applyAlignment="1">
      <alignment horizontal="left" vertical="center" wrapText="1"/>
    </xf>
    <xf numFmtId="0" fontId="25" fillId="0" borderId="10" xfId="0" applyFont="1" applyFill="1" applyBorder="1" applyAlignment="1">
      <alignment horizontal="center" vertical="center" wrapText="1"/>
    </xf>
    <xf numFmtId="175" fontId="12" fillId="0" borderId="10" xfId="0" applyNumberFormat="1" applyFont="1" applyFill="1" applyBorder="1" applyAlignment="1">
      <alignment horizontal="right" vertical="center" wrapText="1"/>
    </xf>
    <xf numFmtId="172" fontId="12" fillId="0" borderId="0" xfId="0" applyNumberFormat="1" applyFont="1" applyFill="1" applyAlignment="1">
      <alignment/>
    </xf>
    <xf numFmtId="0" fontId="70" fillId="0" borderId="0" xfId="0" applyFont="1" applyFill="1" applyAlignment="1">
      <alignment/>
    </xf>
    <xf numFmtId="175" fontId="12" fillId="0" borderId="10" xfId="0" applyNumberFormat="1" applyFont="1" applyFill="1" applyBorder="1" applyAlignment="1">
      <alignment horizontal="center"/>
    </xf>
    <xf numFmtId="0" fontId="15" fillId="0" borderId="0" xfId="0" applyFont="1" applyFill="1" applyAlignment="1">
      <alignment/>
    </xf>
    <xf numFmtId="0" fontId="15" fillId="0" borderId="0" xfId="0" applyFont="1" applyFill="1" applyAlignment="1">
      <alignment/>
    </xf>
    <xf numFmtId="0" fontId="16" fillId="0" borderId="0" xfId="0" applyFont="1" applyFill="1" applyAlignment="1">
      <alignment/>
    </xf>
    <xf numFmtId="0" fontId="12" fillId="0" borderId="10" xfId="0" applyFont="1" applyFill="1" applyBorder="1" applyAlignment="1">
      <alignment vertical="center" wrapText="1"/>
    </xf>
    <xf numFmtId="0" fontId="12" fillId="0" borderId="0" xfId="0" applyFont="1" applyFill="1" applyBorder="1" applyAlignment="1">
      <alignment/>
    </xf>
    <xf numFmtId="0" fontId="13" fillId="0" borderId="0" xfId="0" applyFont="1" applyFill="1" applyBorder="1" applyAlignment="1">
      <alignment horizontal="center" vertical="center" wrapText="1"/>
    </xf>
    <xf numFmtId="0" fontId="14" fillId="0" borderId="0" xfId="0" applyFont="1" applyFill="1" applyBorder="1" applyAlignment="1">
      <alignment vertical="center" wrapText="1"/>
    </xf>
    <xf numFmtId="175" fontId="6" fillId="0" borderId="0" xfId="0" applyNumberFormat="1" applyFont="1" applyFill="1" applyBorder="1" applyAlignment="1">
      <alignment horizontal="center"/>
    </xf>
    <xf numFmtId="0" fontId="6" fillId="0" borderId="0" xfId="0" applyFont="1" applyFill="1" applyBorder="1" applyAlignment="1">
      <alignment vertical="center"/>
    </xf>
    <xf numFmtId="0" fontId="6" fillId="0" borderId="0" xfId="0" applyFont="1" applyFill="1" applyBorder="1" applyAlignment="1">
      <alignment/>
    </xf>
    <xf numFmtId="0" fontId="13" fillId="0" borderId="0" xfId="0" applyFont="1" applyFill="1" applyBorder="1" applyAlignment="1">
      <alignment horizontal="center" vertical="center"/>
    </xf>
    <xf numFmtId="0" fontId="6" fillId="0" borderId="0" xfId="0" applyFont="1" applyFill="1" applyAlignment="1">
      <alignment/>
    </xf>
    <xf numFmtId="0" fontId="6" fillId="0" borderId="0" xfId="0" applyFont="1" applyFill="1" applyAlignment="1">
      <alignment horizontal="center" vertical="center"/>
    </xf>
    <xf numFmtId="0" fontId="71" fillId="0" borderId="0" xfId="0" applyFont="1" applyFill="1" applyAlignment="1">
      <alignment horizontal="center"/>
    </xf>
    <xf numFmtId="0" fontId="6" fillId="0" borderId="0" xfId="0" applyFont="1" applyFill="1" applyAlignment="1">
      <alignment horizontal="left"/>
    </xf>
    <xf numFmtId="175" fontId="71" fillId="0" borderId="0" xfId="0" applyNumberFormat="1" applyFont="1" applyFill="1" applyBorder="1" applyAlignment="1">
      <alignment horizontal="center"/>
    </xf>
    <xf numFmtId="175" fontId="6" fillId="0" borderId="0" xfId="0" applyNumberFormat="1" applyFont="1" applyFill="1" applyAlignment="1">
      <alignment horizontal="center"/>
    </xf>
    <xf numFmtId="0" fontId="71" fillId="0" borderId="0" xfId="0" applyFont="1" applyFill="1" applyAlignment="1">
      <alignment wrapText="1"/>
    </xf>
    <xf numFmtId="0" fontId="15" fillId="0" borderId="0" xfId="0" applyFont="1" applyFill="1" applyAlignment="1">
      <alignment vertical="center" wrapText="1"/>
    </xf>
    <xf numFmtId="175" fontId="74" fillId="0" borderId="0" xfId="0" applyNumberFormat="1" applyFont="1" applyFill="1" applyBorder="1" applyAlignment="1">
      <alignment horizontal="center" vertical="center" wrapText="1"/>
    </xf>
    <xf numFmtId="0" fontId="14" fillId="0" borderId="0" xfId="0" applyFont="1" applyFill="1" applyAlignment="1">
      <alignment vertical="center" wrapText="1"/>
    </xf>
    <xf numFmtId="0" fontId="14" fillId="0" borderId="0" xfId="0" applyFont="1" applyFill="1" applyBorder="1" applyAlignment="1">
      <alignment/>
    </xf>
    <xf numFmtId="0" fontId="14" fillId="0" borderId="0" xfId="0" applyFont="1" applyFill="1" applyAlignment="1">
      <alignment/>
    </xf>
    <xf numFmtId="176" fontId="6" fillId="0" borderId="0" xfId="0" applyNumberFormat="1" applyFont="1" applyFill="1" applyBorder="1" applyAlignment="1">
      <alignment/>
    </xf>
    <xf numFmtId="0" fontId="14" fillId="0" borderId="0" xfId="58" applyFont="1" applyFill="1">
      <alignment/>
      <protection/>
    </xf>
    <xf numFmtId="175" fontId="71" fillId="0" borderId="0" xfId="0" applyNumberFormat="1" applyFont="1" applyFill="1" applyAlignment="1">
      <alignment horizontal="center"/>
    </xf>
    <xf numFmtId="0" fontId="13" fillId="0" borderId="0" xfId="0" applyFont="1" applyFill="1" applyAlignment="1">
      <alignment/>
    </xf>
    <xf numFmtId="0" fontId="16" fillId="0" borderId="0" xfId="0" applyFont="1" applyAlignment="1">
      <alignment horizontal="justify" vertical="justify" wrapText="1"/>
    </xf>
    <xf numFmtId="0" fontId="13" fillId="0" borderId="0" xfId="0" applyFont="1" applyFill="1" applyBorder="1" applyAlignment="1">
      <alignment horizontal="center" vertical="center" wrapText="1"/>
    </xf>
    <xf numFmtId="0" fontId="13" fillId="0" borderId="0" xfId="0" applyFont="1" applyFill="1" applyBorder="1" applyAlignment="1">
      <alignment horizontal="left" vertical="justify" wrapText="1"/>
    </xf>
    <xf numFmtId="0" fontId="47" fillId="0" borderId="0" xfId="0" applyFont="1" applyFill="1" applyBorder="1" applyAlignment="1">
      <alignment horizontal="justify" vertical="justify" wrapText="1"/>
    </xf>
    <xf numFmtId="0" fontId="47" fillId="0" borderId="0" xfId="0" applyFont="1" applyFill="1" applyBorder="1" applyAlignment="1">
      <alignment horizontal="left" vertical="center" wrapText="1"/>
    </xf>
    <xf numFmtId="0" fontId="47" fillId="0" borderId="0" xfId="0" applyFont="1" applyFill="1" applyBorder="1" applyAlignment="1">
      <alignment horizontal="center" vertical="center" wrapText="1"/>
    </xf>
    <xf numFmtId="0" fontId="16" fillId="24" borderId="0" xfId="0" applyFont="1" applyFill="1" applyAlignment="1">
      <alignment horizontal="justify" vertical="justify" wrapText="1"/>
    </xf>
    <xf numFmtId="0" fontId="47" fillId="0" borderId="0" xfId="58" applyFont="1" applyFill="1" applyAlignment="1">
      <alignment horizontal="justify" vertical="justify" wrapText="1"/>
      <protection/>
    </xf>
    <xf numFmtId="0" fontId="16" fillId="0" borderId="0" xfId="0" applyFont="1" applyFill="1" applyBorder="1" applyAlignment="1">
      <alignment horizontal="center"/>
    </xf>
    <xf numFmtId="0" fontId="13" fillId="0" borderId="0" xfId="0" applyFont="1" applyFill="1" applyAlignment="1">
      <alignment horizontal="justify" vertical="justify" wrapText="1"/>
    </xf>
    <xf numFmtId="0" fontId="29" fillId="0" borderId="0" xfId="0" applyFont="1" applyFill="1" applyBorder="1" applyAlignment="1">
      <alignment horizontal="left" vertical="center" wrapText="1"/>
    </xf>
    <xf numFmtId="172" fontId="31" fillId="0" borderId="0" xfId="44" applyNumberFormat="1" applyFont="1" applyAlignment="1">
      <alignment/>
    </xf>
    <xf numFmtId="0" fontId="36" fillId="0" borderId="0" xfId="0" applyFont="1" applyFill="1" applyBorder="1" applyAlignment="1">
      <alignment vertical="center" wrapText="1"/>
    </xf>
    <xf numFmtId="4" fontId="12" fillId="0" borderId="10" xfId="0" applyNumberFormat="1" applyFont="1" applyFill="1" applyBorder="1" applyAlignment="1">
      <alignment horizontal="right" vertical="center" wrapText="1"/>
    </xf>
    <xf numFmtId="3" fontId="14" fillId="0" borderId="0" xfId="0" applyNumberFormat="1" applyFont="1" applyFill="1" applyAlignment="1">
      <alignment horizontal="right"/>
    </xf>
    <xf numFmtId="0" fontId="6" fillId="0" borderId="0" xfId="0" applyFont="1" applyFill="1" applyAlignment="1">
      <alignment horizontal="right" vertical="center" wrapText="1"/>
    </xf>
    <xf numFmtId="0" fontId="14" fillId="0" borderId="0" xfId="0" applyFont="1" applyFill="1" applyAlignment="1">
      <alignment horizontal="right" vertical="center" wrapText="1"/>
    </xf>
    <xf numFmtId="0" fontId="15" fillId="0" borderId="10" xfId="0" applyFont="1" applyBorder="1" applyAlignment="1">
      <alignment horizontal="center"/>
    </xf>
    <xf numFmtId="0" fontId="7" fillId="0" borderId="10" xfId="0" applyFont="1" applyBorder="1" applyAlignment="1">
      <alignment horizontal="center" vertical="center" wrapText="1"/>
    </xf>
    <xf numFmtId="0" fontId="47" fillId="0" borderId="0" xfId="0" applyFont="1" applyFill="1" applyAlignment="1">
      <alignment horizontal="center"/>
    </xf>
    <xf numFmtId="0" fontId="23" fillId="0" borderId="0" xfId="0" applyFont="1" applyFill="1" applyAlignment="1">
      <alignment horizontal="right"/>
    </xf>
    <xf numFmtId="0" fontId="15" fillId="0" borderId="0" xfId="0" applyFont="1" applyFill="1" applyAlignment="1">
      <alignment horizontal="right" vertical="center" wrapText="1"/>
    </xf>
    <xf numFmtId="0" fontId="16" fillId="0" borderId="0" xfId="0" applyFont="1" applyFill="1" applyAlignment="1">
      <alignment horizontal="right"/>
    </xf>
    <xf numFmtId="0" fontId="16" fillId="0" borderId="10" xfId="0" applyFont="1" applyFill="1" applyBorder="1" applyAlignment="1">
      <alignment horizontal="justify" vertical="justify" wrapText="1"/>
    </xf>
    <xf numFmtId="0" fontId="12" fillId="0" borderId="10" xfId="0" applyFont="1" applyFill="1" applyBorder="1" applyAlignment="1">
      <alignment horizontal="justify" vertical="justify" wrapText="1"/>
    </xf>
    <xf numFmtId="0" fontId="16" fillId="0" borderId="10" xfId="0" applyFont="1" applyFill="1" applyBorder="1" applyAlignment="1">
      <alignment horizontal="justify" vertical="justify" wrapText="1"/>
    </xf>
    <xf numFmtId="0" fontId="12" fillId="0" borderId="10" xfId="0" applyFont="1" applyFill="1" applyBorder="1" applyAlignment="1">
      <alignment horizontal="justify" vertical="justify" wrapText="1"/>
    </xf>
    <xf numFmtId="0" fontId="16" fillId="0" borderId="10" xfId="0" applyFont="1" applyFill="1" applyBorder="1" applyAlignment="1">
      <alignment horizontal="justify" vertical="justify" wrapText="1"/>
    </xf>
    <xf numFmtId="0" fontId="12" fillId="0" borderId="10" xfId="0" applyFont="1" applyFill="1" applyBorder="1" applyAlignment="1">
      <alignment horizontal="justify" vertical="justify" wrapText="1"/>
    </xf>
    <xf numFmtId="0" fontId="25" fillId="0" borderId="10" xfId="0" applyFont="1" applyFill="1" applyBorder="1" applyAlignment="1">
      <alignment horizontal="justify" vertical="justify" wrapText="1"/>
    </xf>
    <xf numFmtId="0" fontId="17" fillId="0" borderId="10" xfId="0" applyFont="1" applyFill="1" applyBorder="1" applyAlignment="1">
      <alignment horizontal="justify" vertical="justify" wrapText="1"/>
    </xf>
    <xf numFmtId="0" fontId="12" fillId="0" borderId="0" xfId="0" applyFont="1" applyFill="1" applyAlignment="1">
      <alignment horizontal="justify" vertical="justify" wrapText="1"/>
    </xf>
    <xf numFmtId="0" fontId="25" fillId="0" borderId="10" xfId="0" applyFont="1" applyFill="1" applyBorder="1" applyAlignment="1">
      <alignment horizontal="justify" vertical="justify" wrapText="1"/>
    </xf>
    <xf numFmtId="172" fontId="16" fillId="0" borderId="10" xfId="0" applyNumberFormat="1" applyFont="1" applyFill="1" applyBorder="1" applyAlignment="1">
      <alignment horizontal="justify" vertical="justify" wrapText="1"/>
    </xf>
    <xf numFmtId="0" fontId="0" fillId="0" borderId="0" xfId="0" applyFont="1" applyFill="1" applyAlignment="1">
      <alignment horizontal="justify" vertical="justify" wrapText="1"/>
    </xf>
    <xf numFmtId="0" fontId="0" fillId="0" borderId="0" xfId="0" applyFont="1" applyFill="1" applyAlignment="1">
      <alignment horizontal="justify" vertical="justify" wrapText="1"/>
    </xf>
    <xf numFmtId="0" fontId="16" fillId="0" borderId="10" xfId="0" applyFont="1" applyFill="1" applyBorder="1" applyAlignment="1">
      <alignment horizontal="center" vertical="justify" wrapText="1"/>
    </xf>
    <xf numFmtId="0" fontId="15" fillId="0" borderId="10" xfId="0" applyFont="1" applyFill="1" applyBorder="1" applyAlignment="1">
      <alignment horizontal="center" vertical="justify" wrapText="1"/>
    </xf>
    <xf numFmtId="172" fontId="12" fillId="0" borderId="10" xfId="0" applyNumberFormat="1" applyFont="1" applyFill="1" applyBorder="1" applyAlignment="1">
      <alignment horizontal="justify" vertical="justify" wrapText="1"/>
    </xf>
    <xf numFmtId="172" fontId="16" fillId="0" borderId="10" xfId="0" applyNumberFormat="1" applyFont="1" applyFill="1" applyBorder="1" applyAlignment="1">
      <alignment horizontal="justify" vertical="justify" wrapText="1"/>
    </xf>
    <xf numFmtId="172" fontId="12" fillId="0" borderId="0" xfId="0" applyNumberFormat="1" applyFont="1" applyFill="1" applyAlignment="1">
      <alignment horizontal="justify" vertical="justify" wrapText="1"/>
    </xf>
    <xf numFmtId="172" fontId="12" fillId="0" borderId="15" xfId="0" applyNumberFormat="1" applyFont="1" applyFill="1" applyBorder="1" applyAlignment="1">
      <alignment horizontal="justify" vertical="justify" wrapText="1"/>
    </xf>
    <xf numFmtId="172" fontId="16" fillId="0" borderId="15" xfId="0" applyNumberFormat="1" applyFont="1" applyFill="1" applyBorder="1" applyAlignment="1">
      <alignment horizontal="justify" vertical="justify" wrapText="1"/>
    </xf>
    <xf numFmtId="172" fontId="12" fillId="24" borderId="10" xfId="0" applyNumberFormat="1" applyFont="1" applyFill="1" applyBorder="1" applyAlignment="1">
      <alignment horizontal="justify" vertical="justify" wrapText="1"/>
    </xf>
    <xf numFmtId="172" fontId="16" fillId="0" borderId="10" xfId="0" applyNumberFormat="1" applyFont="1" applyFill="1" applyBorder="1" applyAlignment="1">
      <alignment horizontal="center" vertical="justify" wrapText="1"/>
    </xf>
    <xf numFmtId="172" fontId="15" fillId="0" borderId="10" xfId="0" applyNumberFormat="1" applyFont="1" applyFill="1" applyBorder="1" applyAlignment="1">
      <alignment horizontal="center" vertical="justify" wrapText="1"/>
    </xf>
    <xf numFmtId="172" fontId="16" fillId="0" borderId="10" xfId="0" applyNumberFormat="1" applyFont="1" applyFill="1" applyBorder="1" applyAlignment="1">
      <alignment horizontal="left" vertical="justify" wrapText="1"/>
    </xf>
    <xf numFmtId="0" fontId="16" fillId="0" borderId="0" xfId="0" applyFont="1" applyAlignment="1">
      <alignment horizontal="left" vertical="justify" wrapText="1"/>
    </xf>
    <xf numFmtId="0" fontId="12" fillId="0" borderId="10" xfId="0" applyFont="1" applyFill="1" applyBorder="1" applyAlignment="1">
      <alignment horizontal="center"/>
    </xf>
    <xf numFmtId="0" fontId="12" fillId="0" borderId="10" xfId="0" applyFont="1" applyFill="1" applyBorder="1" applyAlignment="1" quotePrefix="1">
      <alignment vertical="center" wrapText="1"/>
    </xf>
    <xf numFmtId="0" fontId="12" fillId="0" borderId="10" xfId="0" applyFont="1" applyFill="1" applyBorder="1" applyAlignment="1" quotePrefix="1">
      <alignment horizontal="center" vertical="center" wrapText="1"/>
    </xf>
    <xf numFmtId="0" fontId="31" fillId="0" borderId="0" xfId="0" applyFont="1" applyFill="1" applyBorder="1" applyAlignment="1">
      <alignment horizontal="right" wrapText="1"/>
    </xf>
    <xf numFmtId="172" fontId="1" fillId="0" borderId="0" xfId="44" applyNumberFormat="1" applyFont="1" applyAlignment="1">
      <alignment horizontal="center"/>
    </xf>
    <xf numFmtId="0" fontId="1" fillId="0" borderId="0" xfId="0" applyFont="1" applyAlignment="1">
      <alignment horizontal="center"/>
    </xf>
    <xf numFmtId="172" fontId="31" fillId="0" borderId="0" xfId="44" applyNumberFormat="1" applyFont="1" applyAlignment="1">
      <alignment horizontal="center"/>
    </xf>
    <xf numFmtId="0" fontId="15" fillId="0" borderId="0" xfId="0" applyFont="1" applyAlignment="1">
      <alignment horizontal="center" vertical="center" wrapText="1"/>
    </xf>
    <xf numFmtId="172" fontId="1" fillId="0" borderId="0" xfId="44" applyNumberFormat="1" applyFont="1" applyFill="1" applyAlignment="1">
      <alignment horizontal="center"/>
    </xf>
    <xf numFmtId="0" fontId="31" fillId="0" borderId="14" xfId="0" applyFont="1" applyFill="1" applyBorder="1" applyAlignment="1">
      <alignment horizontal="right"/>
    </xf>
    <xf numFmtId="0" fontId="16" fillId="0" borderId="0" xfId="0" applyFont="1" applyFill="1" applyBorder="1" applyAlignment="1">
      <alignment horizontal="center"/>
    </xf>
    <xf numFmtId="0" fontId="1" fillId="0" borderId="0" xfId="0" applyFont="1" applyFill="1" applyBorder="1" applyAlignment="1">
      <alignment horizontal="center" vertical="center" wrapText="1"/>
    </xf>
    <xf numFmtId="0" fontId="47" fillId="0" borderId="0" xfId="0" applyFont="1" applyFill="1" applyBorder="1" applyAlignment="1">
      <alignment horizontal="center"/>
    </xf>
    <xf numFmtId="172" fontId="1" fillId="0" borderId="0" xfId="44" applyNumberFormat="1" applyFont="1" applyFill="1" applyAlignment="1">
      <alignment horizontal="center" vertical="center"/>
    </xf>
    <xf numFmtId="0" fontId="17" fillId="0" borderId="14" xfId="0" applyFont="1" applyFill="1" applyBorder="1" applyAlignment="1">
      <alignment horizontal="right"/>
    </xf>
    <xf numFmtId="0" fontId="14" fillId="0" borderId="0" xfId="0" applyFont="1" applyFill="1" applyBorder="1" applyAlignment="1">
      <alignment horizontal="left" vertical="top" wrapText="1"/>
    </xf>
    <xf numFmtId="0" fontId="1" fillId="0" borderId="0" xfId="0" applyFont="1" applyFill="1" applyBorder="1" applyAlignment="1">
      <alignment horizontal="center" vertical="center" wrapText="1"/>
    </xf>
    <xf numFmtId="0" fontId="20" fillId="0" borderId="0" xfId="0" applyFont="1" applyFill="1" applyBorder="1" applyAlignment="1">
      <alignment horizontal="right"/>
    </xf>
    <xf numFmtId="0" fontId="16" fillId="0" borderId="0" xfId="0" applyFont="1" applyAlignment="1">
      <alignment horizontal="center" vertical="center" wrapText="1"/>
    </xf>
    <xf numFmtId="0" fontId="47" fillId="0" borderId="0" xfId="0" applyFont="1" applyAlignment="1">
      <alignment horizontal="center" vertical="center"/>
    </xf>
    <xf numFmtId="0" fontId="15" fillId="0" borderId="0" xfId="0" applyFont="1" applyFill="1" applyBorder="1" applyAlignment="1">
      <alignment horizontal="center" vertical="center" wrapText="1"/>
    </xf>
    <xf numFmtId="0" fontId="20" fillId="0" borderId="14" xfId="0" applyFont="1" applyFill="1" applyBorder="1" applyAlignment="1">
      <alignment horizontal="right"/>
    </xf>
    <xf numFmtId="0" fontId="12" fillId="0" borderId="0" xfId="0" applyFont="1" applyFill="1" applyAlignment="1">
      <alignment horizontal="left" vertical="center" wrapText="1"/>
    </xf>
    <xf numFmtId="0" fontId="16" fillId="0" borderId="0" xfId="0" applyFont="1" applyFill="1" applyAlignment="1">
      <alignment horizontal="center" vertical="center" wrapText="1"/>
    </xf>
    <xf numFmtId="0" fontId="14" fillId="0" borderId="0" xfId="0" applyFont="1" applyFill="1" applyAlignment="1">
      <alignment vertical="center" wrapText="1"/>
    </xf>
    <xf numFmtId="0" fontId="16" fillId="0" borderId="0" xfId="0" applyFont="1" applyFill="1" applyAlignment="1">
      <alignment horizontal="left" vertical="center" wrapText="1"/>
    </xf>
    <xf numFmtId="0" fontId="16" fillId="0" borderId="0" xfId="0" applyFont="1" applyFill="1" applyAlignment="1">
      <alignment horizontal="center" vertical="center" wrapText="1"/>
    </xf>
    <xf numFmtId="0" fontId="17" fillId="0" borderId="0" xfId="0" applyFont="1" applyFill="1" applyBorder="1" applyAlignment="1">
      <alignment horizontal="right"/>
    </xf>
    <xf numFmtId="0" fontId="47" fillId="0" borderId="0" xfId="0" applyFont="1" applyFill="1" applyBorder="1" applyAlignment="1">
      <alignment horizontal="center" vertical="center" wrapText="1"/>
    </xf>
    <xf numFmtId="172" fontId="36" fillId="0" borderId="0" xfId="44" applyNumberFormat="1" applyFont="1" applyFill="1" applyAlignment="1">
      <alignment horizontal="center" vertical="center" wrapText="1"/>
    </xf>
    <xf numFmtId="0" fontId="20" fillId="0" borderId="14" xfId="0" applyFont="1" applyFill="1" applyBorder="1" applyAlignment="1">
      <alignment horizontal="right" vertical="center" wrapText="1"/>
    </xf>
    <xf numFmtId="0" fontId="1" fillId="0" borderId="0" xfId="0" applyFont="1" applyFill="1" applyBorder="1" applyAlignment="1">
      <alignment horizontal="center" vertical="center" wrapText="1"/>
    </xf>
    <xf numFmtId="0" fontId="74" fillId="0" borderId="0" xfId="0" applyFont="1" applyFill="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Sheet1"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Gia_dat_Thanh_ba_2011(1)" xfId="58"/>
    <cellStyle name="Normal_Sheet1" xfId="59"/>
    <cellStyle name="Note" xfId="60"/>
    <cellStyle name="Output" xfId="61"/>
    <cellStyle name="Percent" xfId="62"/>
    <cellStyle name="Title" xfId="63"/>
    <cellStyle name="Total" xfId="64"/>
    <cellStyle name="Warning Text"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52"/>
  <sheetViews>
    <sheetView workbookViewId="0" topLeftCell="A1">
      <pane xSplit="2" ySplit="5" topLeftCell="C9" activePane="bottomRight" state="frozen"/>
      <selection pane="topLeft" activeCell="A1" sqref="A1"/>
      <selection pane="topRight" activeCell="C1" sqref="C1"/>
      <selection pane="bottomLeft" activeCell="A5" sqref="A5"/>
      <selection pane="bottomRight" activeCell="A3" sqref="A3:IV3"/>
    </sheetView>
  </sheetViews>
  <sheetFormatPr defaultColWidth="9.140625" defaultRowHeight="12.75"/>
  <cols>
    <col min="1" max="1" width="7.140625" style="64" customWidth="1"/>
    <col min="2" max="2" width="31.140625" style="64" customWidth="1"/>
    <col min="3" max="3" width="22.7109375" style="64" customWidth="1"/>
    <col min="4" max="4" width="22.7109375" style="65" customWidth="1"/>
    <col min="5" max="6" width="9.140625" style="64" customWidth="1"/>
    <col min="7" max="11" width="9.140625" style="66" customWidth="1"/>
    <col min="12" max="16384" width="9.140625" style="64" customWidth="1"/>
  </cols>
  <sheetData>
    <row r="1" spans="1:4" ht="15.75">
      <c r="A1" s="582" t="s">
        <v>841</v>
      </c>
      <c r="B1" s="582"/>
      <c r="C1" s="582"/>
      <c r="D1" s="582"/>
    </row>
    <row r="2" spans="1:4" ht="17.25" customHeight="1">
      <c r="A2" s="581" t="s">
        <v>733</v>
      </c>
      <c r="B2" s="581"/>
      <c r="C2" s="581"/>
      <c r="D2" s="581"/>
    </row>
    <row r="3" spans="1:4" ht="18" customHeight="1">
      <c r="A3" s="583" t="s">
        <v>499</v>
      </c>
      <c r="B3" s="583"/>
      <c r="C3" s="583"/>
      <c r="D3" s="583"/>
    </row>
    <row r="4" spans="1:4" ht="18.75">
      <c r="A4" s="1"/>
      <c r="B4" s="1"/>
      <c r="C4" s="1"/>
      <c r="D4" s="79" t="s">
        <v>2954</v>
      </c>
    </row>
    <row r="5" spans="1:10" ht="28.5">
      <c r="A5" s="74" t="s">
        <v>1160</v>
      </c>
      <c r="B5" s="74" t="s">
        <v>1161</v>
      </c>
      <c r="C5" s="75" t="s">
        <v>1185</v>
      </c>
      <c r="D5" s="76" t="s">
        <v>1186</v>
      </c>
      <c r="F5" s="67"/>
      <c r="G5" s="68"/>
      <c r="H5" s="68"/>
      <c r="I5" s="68"/>
      <c r="J5" s="68"/>
    </row>
    <row r="6" spans="1:10" ht="15.75">
      <c r="A6" s="77">
        <v>1</v>
      </c>
      <c r="B6" s="341" t="s">
        <v>138</v>
      </c>
      <c r="C6" s="342"/>
      <c r="D6" s="343"/>
      <c r="F6" s="67"/>
      <c r="G6" s="68"/>
      <c r="H6" s="68"/>
      <c r="I6" s="68"/>
      <c r="J6" s="68"/>
    </row>
    <row r="7" spans="1:10" ht="15.75">
      <c r="A7" s="78"/>
      <c r="B7" s="344" t="s">
        <v>836</v>
      </c>
      <c r="C7" s="345">
        <v>37400</v>
      </c>
      <c r="D7" s="345">
        <v>34000</v>
      </c>
      <c r="F7" s="67"/>
      <c r="G7" s="68"/>
      <c r="H7" s="68"/>
      <c r="I7" s="68"/>
      <c r="J7" s="69"/>
    </row>
    <row r="8" spans="1:10" ht="15.75">
      <c r="A8" s="78"/>
      <c r="B8" s="344" t="s">
        <v>837</v>
      </c>
      <c r="C8" s="345">
        <v>33600</v>
      </c>
      <c r="D8" s="345">
        <v>30600</v>
      </c>
      <c r="F8" s="66"/>
      <c r="G8" s="70"/>
      <c r="H8" s="70"/>
      <c r="I8" s="70"/>
      <c r="J8" s="70"/>
    </row>
    <row r="9" spans="1:10" ht="15.75">
      <c r="A9" s="78"/>
      <c r="B9" s="344" t="s">
        <v>838</v>
      </c>
      <c r="C9" s="345">
        <v>31700</v>
      </c>
      <c r="D9" s="345">
        <v>28800</v>
      </c>
      <c r="F9" s="66"/>
      <c r="G9" s="70"/>
      <c r="H9" s="70"/>
      <c r="I9" s="70"/>
      <c r="J9" s="68"/>
    </row>
    <row r="10" spans="1:10" ht="15.75">
      <c r="A10" s="77">
        <v>2</v>
      </c>
      <c r="B10" s="341" t="s">
        <v>139</v>
      </c>
      <c r="C10" s="95"/>
      <c r="D10" s="96"/>
      <c r="F10" s="66"/>
      <c r="G10" s="71"/>
      <c r="H10" s="71"/>
      <c r="I10" s="67"/>
      <c r="J10" s="72"/>
    </row>
    <row r="11" spans="1:10" ht="15.75">
      <c r="A11" s="78"/>
      <c r="B11" s="344" t="s">
        <v>836</v>
      </c>
      <c r="C11" s="345">
        <v>31700</v>
      </c>
      <c r="D11" s="345">
        <v>28800</v>
      </c>
      <c r="F11" s="67"/>
      <c r="G11" s="71"/>
      <c r="H11" s="71"/>
      <c r="I11" s="67"/>
      <c r="J11" s="72"/>
    </row>
    <row r="12" spans="1:10" ht="15.75">
      <c r="A12" s="78"/>
      <c r="B12" s="344" t="s">
        <v>837</v>
      </c>
      <c r="C12" s="345">
        <v>28600</v>
      </c>
      <c r="D12" s="345">
        <v>26000</v>
      </c>
      <c r="F12" s="67"/>
      <c r="G12" s="71"/>
      <c r="H12" s="71"/>
      <c r="I12" s="67"/>
      <c r="J12" s="72"/>
    </row>
    <row r="13" spans="1:10" ht="15.75">
      <c r="A13" s="78"/>
      <c r="B13" s="344" t="s">
        <v>838</v>
      </c>
      <c r="C13" s="345">
        <v>27000</v>
      </c>
      <c r="D13" s="345">
        <v>24600</v>
      </c>
      <c r="F13" s="67"/>
      <c r="G13" s="70"/>
      <c r="H13" s="70"/>
      <c r="I13" s="68"/>
      <c r="J13" s="68"/>
    </row>
    <row r="14" spans="1:10" ht="15.75">
      <c r="A14" s="77">
        <v>3</v>
      </c>
      <c r="B14" s="341" t="s">
        <v>140</v>
      </c>
      <c r="C14" s="95"/>
      <c r="D14" s="96"/>
      <c r="F14" s="66"/>
      <c r="G14" s="71"/>
      <c r="H14" s="71"/>
      <c r="I14" s="67"/>
      <c r="J14" s="72"/>
    </row>
    <row r="15" spans="1:10" ht="15.75">
      <c r="A15" s="78"/>
      <c r="B15" s="344" t="s">
        <v>836</v>
      </c>
      <c r="C15" s="345">
        <v>31700</v>
      </c>
      <c r="D15" s="345">
        <v>28800</v>
      </c>
      <c r="F15" s="67"/>
      <c r="G15" s="71"/>
      <c r="H15" s="71"/>
      <c r="I15" s="67"/>
      <c r="J15" s="72"/>
    </row>
    <row r="16" spans="1:10" ht="15.75">
      <c r="A16" s="78"/>
      <c r="B16" s="344" t="s">
        <v>837</v>
      </c>
      <c r="C16" s="345">
        <v>28600</v>
      </c>
      <c r="D16" s="345">
        <v>26000</v>
      </c>
      <c r="F16" s="67"/>
      <c r="G16" s="71"/>
      <c r="H16" s="71"/>
      <c r="I16" s="67"/>
      <c r="J16" s="72"/>
    </row>
    <row r="17" spans="1:10" ht="15.75">
      <c r="A17" s="78"/>
      <c r="B17" s="344" t="s">
        <v>838</v>
      </c>
      <c r="C17" s="345">
        <v>27000</v>
      </c>
      <c r="D17" s="345">
        <v>24600</v>
      </c>
      <c r="F17" s="67"/>
      <c r="G17" s="70"/>
      <c r="H17" s="70"/>
      <c r="I17" s="73"/>
      <c r="J17" s="68"/>
    </row>
    <row r="18" spans="1:10" ht="15.75">
      <c r="A18" s="77">
        <v>4</v>
      </c>
      <c r="B18" s="341" t="s">
        <v>141</v>
      </c>
      <c r="C18" s="95"/>
      <c r="D18" s="96"/>
      <c r="F18" s="66"/>
      <c r="G18" s="70"/>
      <c r="H18" s="70"/>
      <c r="I18" s="73"/>
      <c r="J18" s="68"/>
    </row>
    <row r="19" spans="1:10" ht="15.75">
      <c r="A19" s="78"/>
      <c r="B19" s="344" t="s">
        <v>836</v>
      </c>
      <c r="C19" s="345">
        <v>30200</v>
      </c>
      <c r="D19" s="345">
        <v>27500</v>
      </c>
      <c r="F19" s="67"/>
      <c r="G19" s="71"/>
      <c r="H19" s="71"/>
      <c r="I19" s="67"/>
      <c r="J19" s="72"/>
    </row>
    <row r="20" spans="1:10" ht="15.75">
      <c r="A20" s="78"/>
      <c r="B20" s="344" t="s">
        <v>839</v>
      </c>
      <c r="C20" s="345">
        <v>27200</v>
      </c>
      <c r="D20" s="345">
        <v>24700</v>
      </c>
      <c r="F20" s="67"/>
      <c r="G20" s="71"/>
      <c r="H20" s="71"/>
      <c r="I20" s="67"/>
      <c r="J20" s="72"/>
    </row>
    <row r="21" spans="1:10" ht="15.75">
      <c r="A21" s="78"/>
      <c r="B21" s="344" t="s">
        <v>840</v>
      </c>
      <c r="C21" s="345">
        <v>25700</v>
      </c>
      <c r="D21" s="345">
        <v>23300</v>
      </c>
      <c r="F21" s="67"/>
      <c r="G21" s="71"/>
      <c r="H21" s="71"/>
      <c r="I21" s="67"/>
      <c r="J21" s="72"/>
    </row>
    <row r="22" spans="1:10" ht="15.75">
      <c r="A22" s="77">
        <v>5</v>
      </c>
      <c r="B22" s="341" t="s">
        <v>102</v>
      </c>
      <c r="C22" s="95"/>
      <c r="D22" s="96"/>
      <c r="F22" s="73"/>
      <c r="G22" s="70"/>
      <c r="H22" s="70"/>
      <c r="I22" s="73"/>
      <c r="J22" s="68"/>
    </row>
    <row r="23" spans="1:10" ht="15.75">
      <c r="A23" s="78"/>
      <c r="B23" s="344" t="s">
        <v>836</v>
      </c>
      <c r="C23" s="345">
        <v>14000</v>
      </c>
      <c r="D23" s="345">
        <v>8900</v>
      </c>
      <c r="F23" s="67"/>
      <c r="G23" s="71"/>
      <c r="H23" s="71"/>
      <c r="I23" s="67"/>
      <c r="J23" s="72"/>
    </row>
    <row r="24" spans="1:10" ht="15.75">
      <c r="A24" s="78"/>
      <c r="B24" s="344" t="s">
        <v>839</v>
      </c>
      <c r="C24" s="345">
        <v>12700</v>
      </c>
      <c r="D24" s="345">
        <v>8000</v>
      </c>
      <c r="F24" s="67"/>
      <c r="G24" s="71"/>
      <c r="H24" s="71"/>
      <c r="I24" s="67"/>
      <c r="J24" s="72"/>
    </row>
    <row r="25" spans="1:10" ht="15.75">
      <c r="A25" s="78"/>
      <c r="B25" s="344" t="s">
        <v>840</v>
      </c>
      <c r="C25" s="345">
        <v>12000</v>
      </c>
      <c r="D25" s="345">
        <v>7500</v>
      </c>
      <c r="F25" s="67"/>
      <c r="G25" s="71"/>
      <c r="H25" s="71"/>
      <c r="I25" s="67"/>
      <c r="J25" s="72"/>
    </row>
    <row r="26" spans="6:10" ht="15.75">
      <c r="F26" s="66"/>
      <c r="G26" s="70"/>
      <c r="H26" s="70"/>
      <c r="I26" s="73"/>
      <c r="J26" s="68"/>
    </row>
    <row r="27" spans="6:10" ht="15.75">
      <c r="F27" s="66"/>
      <c r="G27" s="70"/>
      <c r="H27" s="70"/>
      <c r="I27" s="73"/>
      <c r="J27" s="68"/>
    </row>
    <row r="28" spans="7:10" ht="15.75">
      <c r="G28" s="71"/>
      <c r="H28" s="71"/>
      <c r="I28" s="67"/>
      <c r="J28" s="72"/>
    </row>
    <row r="29" spans="7:10" ht="15.75">
      <c r="G29" s="71"/>
      <c r="H29" s="71"/>
      <c r="I29" s="67"/>
      <c r="J29" s="72"/>
    </row>
    <row r="30" spans="7:10" ht="15.75">
      <c r="G30" s="71"/>
      <c r="H30" s="71"/>
      <c r="I30" s="67"/>
      <c r="J30" s="72"/>
    </row>
    <row r="31" spans="7:10" ht="15.75">
      <c r="G31" s="70"/>
      <c r="H31" s="70"/>
      <c r="I31" s="73"/>
      <c r="J31" s="68"/>
    </row>
    <row r="32" spans="7:10" ht="15.75">
      <c r="G32" s="71"/>
      <c r="H32" s="71"/>
      <c r="I32" s="67"/>
      <c r="J32" s="72"/>
    </row>
    <row r="33" spans="7:10" ht="15.75">
      <c r="G33" s="71"/>
      <c r="H33" s="71"/>
      <c r="I33" s="67"/>
      <c r="J33" s="72"/>
    </row>
    <row r="34" spans="7:10" ht="15.75">
      <c r="G34" s="71"/>
      <c r="H34" s="71"/>
      <c r="I34" s="67"/>
      <c r="J34" s="72"/>
    </row>
    <row r="35" spans="7:10" ht="15.75">
      <c r="G35" s="70"/>
      <c r="H35" s="70"/>
      <c r="I35" s="73"/>
      <c r="J35" s="68"/>
    </row>
    <row r="36" spans="7:10" ht="15.75">
      <c r="G36" s="70"/>
      <c r="H36" s="70"/>
      <c r="I36" s="73"/>
      <c r="J36" s="68"/>
    </row>
    <row r="37" spans="7:10" ht="15.75">
      <c r="G37" s="71"/>
      <c r="H37" s="71"/>
      <c r="I37" s="67"/>
      <c r="J37" s="72"/>
    </row>
    <row r="38" spans="7:10" ht="15.75">
      <c r="G38" s="71"/>
      <c r="H38" s="71"/>
      <c r="I38" s="67"/>
      <c r="J38" s="72"/>
    </row>
    <row r="39" spans="7:10" ht="15.75">
      <c r="G39" s="71"/>
      <c r="H39" s="71"/>
      <c r="I39" s="67"/>
      <c r="J39" s="72"/>
    </row>
    <row r="40" spans="7:10" ht="15.75">
      <c r="G40" s="70"/>
      <c r="H40" s="70"/>
      <c r="I40" s="73"/>
      <c r="J40" s="68"/>
    </row>
    <row r="41" spans="7:10" ht="15.75">
      <c r="G41" s="71"/>
      <c r="H41" s="71"/>
      <c r="I41" s="67"/>
      <c r="J41" s="72"/>
    </row>
    <row r="42" spans="7:10" ht="15.75">
      <c r="G42" s="71"/>
      <c r="H42" s="71"/>
      <c r="I42" s="67"/>
      <c r="J42" s="72"/>
    </row>
    <row r="43" spans="7:10" ht="15.75">
      <c r="G43" s="71"/>
      <c r="H43" s="71"/>
      <c r="I43" s="67"/>
      <c r="J43" s="72"/>
    </row>
    <row r="44" spans="7:10" ht="15.75">
      <c r="G44" s="70"/>
      <c r="H44" s="70"/>
      <c r="I44" s="73"/>
      <c r="J44" s="68"/>
    </row>
    <row r="45" spans="7:10" ht="15.75">
      <c r="G45" s="70"/>
      <c r="H45" s="70"/>
      <c r="I45" s="73"/>
      <c r="J45" s="68"/>
    </row>
    <row r="46" spans="7:10" ht="15.75">
      <c r="G46" s="71"/>
      <c r="H46" s="71"/>
      <c r="I46" s="67"/>
      <c r="J46" s="72"/>
    </row>
    <row r="47" spans="7:10" ht="15.75">
      <c r="G47" s="71"/>
      <c r="H47" s="71"/>
      <c r="I47" s="67"/>
      <c r="J47" s="72"/>
    </row>
    <row r="48" spans="7:10" ht="15.75">
      <c r="G48" s="71"/>
      <c r="H48" s="71"/>
      <c r="I48" s="67"/>
      <c r="J48" s="72"/>
    </row>
    <row r="49" spans="7:10" ht="15.75">
      <c r="G49" s="70"/>
      <c r="H49" s="70"/>
      <c r="I49" s="73"/>
      <c r="J49" s="68"/>
    </row>
    <row r="50" spans="7:10" ht="15.75">
      <c r="G50" s="71"/>
      <c r="H50" s="71"/>
      <c r="I50" s="67"/>
      <c r="J50" s="72"/>
    </row>
    <row r="51" spans="7:10" ht="15.75">
      <c r="G51" s="71"/>
      <c r="H51" s="71"/>
      <c r="I51" s="67"/>
      <c r="J51" s="72"/>
    </row>
    <row r="52" spans="7:10" ht="15.75">
      <c r="G52" s="71"/>
      <c r="H52" s="71"/>
      <c r="I52" s="67"/>
      <c r="J52" s="72"/>
    </row>
  </sheetData>
  <sheetProtection/>
  <mergeCells count="3">
    <mergeCell ref="A2:D2"/>
    <mergeCell ref="A1:D1"/>
    <mergeCell ref="A3:D3"/>
  </mergeCells>
  <printOptions/>
  <pageMargins left="1" right="0.75" top="0.5" bottom="0.5"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344"/>
  <sheetViews>
    <sheetView workbookViewId="0" topLeftCell="A1">
      <pane xSplit="2" ySplit="4" topLeftCell="C5" activePane="bottomRight" state="frozen"/>
      <selection pane="topLeft" activeCell="A1" sqref="A1"/>
      <selection pane="topRight" activeCell="C1" sqref="C1"/>
      <selection pane="bottomLeft" activeCell="A7" sqref="A7"/>
      <selection pane="bottomRight" activeCell="A2" sqref="A2:IV2"/>
    </sheetView>
  </sheetViews>
  <sheetFormatPr defaultColWidth="12.7109375" defaultRowHeight="12.75"/>
  <cols>
    <col min="1" max="1" width="4.421875" style="35" customWidth="1"/>
    <col min="2" max="2" width="66.8515625" style="34" customWidth="1"/>
    <col min="3" max="3" width="13.28125" style="55" customWidth="1"/>
    <col min="4" max="4" width="12.7109375" style="275" customWidth="1"/>
    <col min="5" max="5" width="8.8515625" style="33" customWidth="1"/>
    <col min="6" max="6" width="12.7109375" style="33" customWidth="1"/>
    <col min="7" max="7" width="11.421875" style="55" customWidth="1"/>
    <col min="8" max="11" width="12.7109375" style="33" customWidth="1"/>
    <col min="12" max="16384" width="12.7109375" style="34" customWidth="1"/>
  </cols>
  <sheetData>
    <row r="1" spans="1:3" ht="15.75">
      <c r="A1" s="593" t="s">
        <v>199</v>
      </c>
      <c r="B1" s="593"/>
      <c r="C1" s="593"/>
    </row>
    <row r="2" spans="1:11" s="64" customFormat="1" ht="18" customHeight="1">
      <c r="A2" s="583" t="s">
        <v>500</v>
      </c>
      <c r="B2" s="583"/>
      <c r="C2" s="583"/>
      <c r="D2" s="540"/>
      <c r="G2" s="66"/>
      <c r="H2" s="66"/>
      <c r="I2" s="66"/>
      <c r="J2" s="66"/>
      <c r="K2" s="66"/>
    </row>
    <row r="3" spans="1:11" s="347" customFormat="1" ht="18">
      <c r="A3" s="598" t="s">
        <v>2160</v>
      </c>
      <c r="B3" s="598"/>
      <c r="C3" s="598"/>
      <c r="D3" s="598"/>
      <c r="E3" s="598"/>
      <c r="F3" s="348"/>
      <c r="G3" s="222"/>
      <c r="H3" s="348"/>
      <c r="I3" s="348"/>
      <c r="J3" s="348"/>
      <c r="K3" s="348"/>
    </row>
    <row r="4" spans="1:7" s="346" customFormat="1" ht="25.5">
      <c r="A4" s="4" t="s">
        <v>1264</v>
      </c>
      <c r="B4" s="4" t="s">
        <v>1161</v>
      </c>
      <c r="C4" s="442" t="s">
        <v>3660</v>
      </c>
      <c r="D4" s="349"/>
      <c r="G4" s="20"/>
    </row>
    <row r="5" spans="1:3" ht="12.75">
      <c r="A5" s="4" t="s">
        <v>1162</v>
      </c>
      <c r="B5" s="6" t="s">
        <v>1966</v>
      </c>
      <c r="C5" s="141"/>
    </row>
    <row r="6" spans="1:3" ht="12.75">
      <c r="A6" s="260"/>
      <c r="B6" s="328" t="s">
        <v>2606</v>
      </c>
      <c r="C6" s="141"/>
    </row>
    <row r="7" spans="1:9" ht="38.25">
      <c r="A7" s="28">
        <v>1</v>
      </c>
      <c r="B7" s="7" t="s">
        <v>1934</v>
      </c>
      <c r="C7" s="246">
        <v>500000</v>
      </c>
      <c r="D7" s="275">
        <v>1</v>
      </c>
      <c r="E7" s="55"/>
      <c r="G7" s="242">
        <v>100000</v>
      </c>
      <c r="H7" s="274"/>
      <c r="I7" s="141"/>
    </row>
    <row r="8" spans="1:9" ht="12.75">
      <c r="A8" s="28">
        <v>2</v>
      </c>
      <c r="B8" s="7" t="s">
        <v>1861</v>
      </c>
      <c r="C8" s="246">
        <v>750000</v>
      </c>
      <c r="D8" s="275">
        <v>2</v>
      </c>
      <c r="E8" s="55"/>
      <c r="G8" s="242">
        <v>170000</v>
      </c>
      <c r="H8" s="274"/>
      <c r="I8" s="141"/>
    </row>
    <row r="9" spans="1:9" ht="25.5">
      <c r="A9" s="28">
        <v>3</v>
      </c>
      <c r="B9" s="7" t="s">
        <v>2607</v>
      </c>
      <c r="C9" s="246">
        <v>500000</v>
      </c>
      <c r="D9" s="275">
        <v>3</v>
      </c>
      <c r="E9" s="55"/>
      <c r="G9" s="242">
        <v>50000</v>
      </c>
      <c r="H9" s="274"/>
      <c r="I9" s="141"/>
    </row>
    <row r="10" spans="1:9" ht="25.5">
      <c r="A10" s="28">
        <v>4</v>
      </c>
      <c r="B10" s="7" t="s">
        <v>3214</v>
      </c>
      <c r="C10" s="246">
        <v>700000</v>
      </c>
      <c r="D10" s="275">
        <v>4</v>
      </c>
      <c r="E10" s="55"/>
      <c r="G10" s="242">
        <v>200000</v>
      </c>
      <c r="H10" s="274"/>
      <c r="I10" s="141"/>
    </row>
    <row r="11" spans="1:9" ht="38.25">
      <c r="A11" s="28">
        <v>5</v>
      </c>
      <c r="B11" s="24" t="s">
        <v>1862</v>
      </c>
      <c r="C11" s="246">
        <v>350000</v>
      </c>
      <c r="D11" s="275">
        <v>5</v>
      </c>
      <c r="E11" s="55"/>
      <c r="G11" s="242">
        <v>90000</v>
      </c>
      <c r="H11" s="274"/>
      <c r="I11" s="141"/>
    </row>
    <row r="12" spans="1:9" ht="25.5">
      <c r="A12" s="28">
        <v>6</v>
      </c>
      <c r="B12" s="24" t="s">
        <v>1863</v>
      </c>
      <c r="C12" s="246">
        <v>500000</v>
      </c>
      <c r="D12" s="275">
        <v>6</v>
      </c>
      <c r="E12" s="55"/>
      <c r="G12" s="242"/>
      <c r="H12" s="274"/>
      <c r="I12" s="141"/>
    </row>
    <row r="13" spans="1:9" ht="25.5">
      <c r="A13" s="28">
        <v>7</v>
      </c>
      <c r="B13" s="7" t="s">
        <v>829</v>
      </c>
      <c r="C13" s="246">
        <v>450000</v>
      </c>
      <c r="D13" s="275">
        <v>7</v>
      </c>
      <c r="E13" s="55"/>
      <c r="G13" s="242">
        <v>70000</v>
      </c>
      <c r="H13" s="274"/>
      <c r="I13" s="141"/>
    </row>
    <row r="14" spans="1:9" ht="25.5">
      <c r="A14" s="28">
        <v>8</v>
      </c>
      <c r="B14" s="7" t="s">
        <v>1864</v>
      </c>
      <c r="C14" s="246">
        <v>800000</v>
      </c>
      <c r="D14" s="275">
        <v>8</v>
      </c>
      <c r="E14" s="55"/>
      <c r="G14" s="242">
        <v>100000</v>
      </c>
      <c r="H14" s="274"/>
      <c r="I14" s="141"/>
    </row>
    <row r="15" spans="1:9" ht="25.5">
      <c r="A15" s="28">
        <v>9</v>
      </c>
      <c r="B15" s="24" t="s">
        <v>1865</v>
      </c>
      <c r="C15" s="246">
        <v>500000</v>
      </c>
      <c r="D15" s="275">
        <v>9</v>
      </c>
      <c r="E15" s="55"/>
      <c r="G15" s="242">
        <v>140000</v>
      </c>
      <c r="H15" s="274"/>
      <c r="I15" s="141"/>
    </row>
    <row r="16" spans="1:9" ht="25.5">
      <c r="A16" s="28">
        <v>10</v>
      </c>
      <c r="B16" s="24" t="s">
        <v>1866</v>
      </c>
      <c r="C16" s="246">
        <v>350000</v>
      </c>
      <c r="D16" s="275">
        <v>10</v>
      </c>
      <c r="E16" s="55"/>
      <c r="G16" s="242"/>
      <c r="H16" s="274"/>
      <c r="I16" s="141"/>
    </row>
    <row r="17" spans="1:9" ht="25.5">
      <c r="A17" s="28">
        <v>11</v>
      </c>
      <c r="B17" s="24" t="s">
        <v>854</v>
      </c>
      <c r="C17" s="246">
        <v>450000</v>
      </c>
      <c r="D17" s="275">
        <v>11</v>
      </c>
      <c r="E17" s="55"/>
      <c r="G17" s="242">
        <v>130000</v>
      </c>
      <c r="H17" s="274"/>
      <c r="I17" s="141"/>
    </row>
    <row r="18" spans="1:9" ht="25.5">
      <c r="A18" s="28">
        <v>12</v>
      </c>
      <c r="B18" s="24" t="s">
        <v>855</v>
      </c>
      <c r="C18" s="246">
        <v>300000</v>
      </c>
      <c r="D18" s="275">
        <v>12</v>
      </c>
      <c r="E18" s="55"/>
      <c r="G18" s="242"/>
      <c r="H18" s="274"/>
      <c r="I18" s="141"/>
    </row>
    <row r="19" spans="1:9" ht="12.75">
      <c r="A19" s="28">
        <v>13</v>
      </c>
      <c r="B19" s="7" t="s">
        <v>2548</v>
      </c>
      <c r="C19" s="246">
        <v>230000</v>
      </c>
      <c r="D19" s="275">
        <v>13</v>
      </c>
      <c r="E19" s="55"/>
      <c r="G19" s="242">
        <v>110000</v>
      </c>
      <c r="H19" s="274"/>
      <c r="I19" s="141"/>
    </row>
    <row r="20" spans="1:9" ht="12.75">
      <c r="A20" s="28">
        <v>14</v>
      </c>
      <c r="B20" s="7" t="s">
        <v>1628</v>
      </c>
      <c r="C20" s="246">
        <v>210000</v>
      </c>
      <c r="D20" s="275">
        <v>14</v>
      </c>
      <c r="E20" s="55"/>
      <c r="G20" s="242">
        <v>100000</v>
      </c>
      <c r="H20" s="274"/>
      <c r="I20" s="141"/>
    </row>
    <row r="21" spans="1:11" s="38" customFormat="1" ht="12.75">
      <c r="A21" s="260"/>
      <c r="B21" s="328" t="s">
        <v>2549</v>
      </c>
      <c r="C21" s="246"/>
      <c r="D21" s="275"/>
      <c r="E21" s="55"/>
      <c r="F21" s="37"/>
      <c r="G21" s="242">
        <v>0</v>
      </c>
      <c r="H21" s="274"/>
      <c r="I21" s="37"/>
      <c r="J21" s="37"/>
      <c r="K21" s="37"/>
    </row>
    <row r="22" spans="1:11" s="40" customFormat="1" ht="25.5">
      <c r="A22" s="325">
        <v>1</v>
      </c>
      <c r="B22" s="329" t="s">
        <v>856</v>
      </c>
      <c r="C22" s="246">
        <v>900000</v>
      </c>
      <c r="D22" s="275">
        <v>15</v>
      </c>
      <c r="E22" s="55"/>
      <c r="F22" s="39"/>
      <c r="G22" s="242">
        <v>0</v>
      </c>
      <c r="H22" s="274"/>
      <c r="I22" s="39"/>
      <c r="J22" s="39"/>
      <c r="K22" s="39"/>
    </row>
    <row r="23" spans="1:11" s="40" customFormat="1" ht="25.5">
      <c r="A23" s="325">
        <v>2</v>
      </c>
      <c r="B23" s="329" t="s">
        <v>857</v>
      </c>
      <c r="C23" s="246">
        <v>1000000</v>
      </c>
      <c r="D23" s="275">
        <v>15.7142857142857</v>
      </c>
      <c r="E23" s="55"/>
      <c r="F23" s="39"/>
      <c r="G23" s="242">
        <v>0</v>
      </c>
      <c r="H23" s="274"/>
      <c r="I23" s="39"/>
      <c r="J23" s="39"/>
      <c r="K23" s="39"/>
    </row>
    <row r="24" spans="1:11" s="40" customFormat="1" ht="12.75">
      <c r="A24" s="325">
        <v>3</v>
      </c>
      <c r="B24" s="329" t="s">
        <v>858</v>
      </c>
      <c r="C24" s="246">
        <v>800000</v>
      </c>
      <c r="D24" s="275">
        <v>16.3571428571429</v>
      </c>
      <c r="E24" s="55"/>
      <c r="F24" s="39"/>
      <c r="G24" s="242">
        <v>0</v>
      </c>
      <c r="H24" s="274"/>
      <c r="I24" s="39"/>
      <c r="J24" s="39"/>
      <c r="K24" s="39"/>
    </row>
    <row r="25" spans="1:11" s="40" customFormat="1" ht="25.5">
      <c r="A25" s="325">
        <v>4</v>
      </c>
      <c r="B25" s="329" t="s">
        <v>859</v>
      </c>
      <c r="C25" s="246">
        <v>650000</v>
      </c>
      <c r="D25" s="275">
        <v>17</v>
      </c>
      <c r="E25" s="55"/>
      <c r="F25" s="39"/>
      <c r="G25" s="242">
        <v>0</v>
      </c>
      <c r="H25" s="274"/>
      <c r="I25" s="39"/>
      <c r="J25" s="39"/>
      <c r="K25" s="39"/>
    </row>
    <row r="26" spans="1:11" s="40" customFormat="1" ht="12.75">
      <c r="A26" s="325">
        <v>5</v>
      </c>
      <c r="B26" s="329" t="s">
        <v>2077</v>
      </c>
      <c r="C26" s="246">
        <v>340000</v>
      </c>
      <c r="D26" s="275">
        <v>17.6428571428571</v>
      </c>
      <c r="E26" s="55"/>
      <c r="F26" s="39"/>
      <c r="G26" s="242">
        <v>30000</v>
      </c>
      <c r="H26" s="274"/>
      <c r="I26" s="39"/>
      <c r="J26" s="39"/>
      <c r="K26" s="39"/>
    </row>
    <row r="27" spans="1:11" s="40" customFormat="1" ht="25.5">
      <c r="A27" s="325">
        <v>6</v>
      </c>
      <c r="B27" s="329" t="s">
        <v>2078</v>
      </c>
      <c r="C27" s="246">
        <v>450000</v>
      </c>
      <c r="D27" s="275"/>
      <c r="E27" s="55"/>
      <c r="F27" s="39"/>
      <c r="G27" s="242">
        <v>210000</v>
      </c>
      <c r="H27" s="274"/>
      <c r="I27" s="39"/>
      <c r="J27" s="39"/>
      <c r="K27" s="39"/>
    </row>
    <row r="28" spans="1:11" s="40" customFormat="1" ht="25.5">
      <c r="A28" s="325">
        <v>7</v>
      </c>
      <c r="B28" s="330" t="s">
        <v>860</v>
      </c>
      <c r="C28" s="246">
        <v>400000</v>
      </c>
      <c r="D28" s="275"/>
      <c r="E28" s="55"/>
      <c r="F28" s="39"/>
      <c r="G28" s="242"/>
      <c r="H28" s="274"/>
      <c r="I28" s="39"/>
      <c r="J28" s="39"/>
      <c r="K28" s="39"/>
    </row>
    <row r="29" spans="1:11" s="40" customFormat="1" ht="25.5">
      <c r="A29" s="325">
        <v>8</v>
      </c>
      <c r="B29" s="330" t="s">
        <v>861</v>
      </c>
      <c r="C29" s="246">
        <v>340000</v>
      </c>
      <c r="D29" s="275"/>
      <c r="E29" s="55"/>
      <c r="F29" s="39"/>
      <c r="G29" s="242">
        <v>140000</v>
      </c>
      <c r="H29" s="274"/>
      <c r="I29" s="39"/>
      <c r="J29" s="39"/>
      <c r="K29" s="39"/>
    </row>
    <row r="30" spans="1:11" s="40" customFormat="1" ht="12.75">
      <c r="A30" s="325">
        <v>9</v>
      </c>
      <c r="B30" s="330" t="s">
        <v>2034</v>
      </c>
      <c r="C30" s="246">
        <v>230000</v>
      </c>
      <c r="D30" s="275">
        <v>19</v>
      </c>
      <c r="E30" s="55"/>
      <c r="F30" s="39"/>
      <c r="G30" s="242">
        <v>110000</v>
      </c>
      <c r="H30" s="274"/>
      <c r="I30" s="39"/>
      <c r="J30" s="39"/>
      <c r="K30" s="39"/>
    </row>
    <row r="31" spans="1:11" s="40" customFormat="1" ht="12.75">
      <c r="A31" s="325">
        <v>10</v>
      </c>
      <c r="B31" s="329" t="s">
        <v>1628</v>
      </c>
      <c r="C31" s="246">
        <v>210000</v>
      </c>
      <c r="D31" s="275">
        <v>20</v>
      </c>
      <c r="E31" s="55"/>
      <c r="F31" s="39"/>
      <c r="G31" s="242">
        <v>100000</v>
      </c>
      <c r="H31" s="274"/>
      <c r="I31" s="39"/>
      <c r="J31" s="39"/>
      <c r="K31" s="39"/>
    </row>
    <row r="32" spans="1:8" ht="12.75">
      <c r="A32" s="260"/>
      <c r="B32" s="328" t="s">
        <v>2035</v>
      </c>
      <c r="C32" s="246"/>
      <c r="D32" s="275">
        <v>21</v>
      </c>
      <c r="E32" s="55"/>
      <c r="G32" s="242">
        <v>0</v>
      </c>
      <c r="H32" s="274"/>
    </row>
    <row r="33" spans="1:8" ht="12.75">
      <c r="A33" s="325">
        <v>1</v>
      </c>
      <c r="B33" s="329" t="s">
        <v>2036</v>
      </c>
      <c r="C33" s="246">
        <v>550000</v>
      </c>
      <c r="D33" s="275">
        <v>22</v>
      </c>
      <c r="E33" s="55"/>
      <c r="G33" s="242">
        <v>70000</v>
      </c>
      <c r="H33" s="274"/>
    </row>
    <row r="34" spans="1:8" ht="25.5">
      <c r="A34" s="325">
        <v>2</v>
      </c>
      <c r="B34" s="329" t="s">
        <v>2079</v>
      </c>
      <c r="C34" s="246">
        <v>340000</v>
      </c>
      <c r="D34" s="275">
        <v>23</v>
      </c>
      <c r="E34" s="55"/>
      <c r="G34" s="242">
        <v>140000</v>
      </c>
      <c r="H34" s="274"/>
    </row>
    <row r="35" spans="1:8" ht="38.25">
      <c r="A35" s="325">
        <v>3</v>
      </c>
      <c r="B35" s="329" t="s">
        <v>2080</v>
      </c>
      <c r="C35" s="246">
        <v>450000</v>
      </c>
      <c r="D35" s="275">
        <v>24</v>
      </c>
      <c r="E35" s="55"/>
      <c r="G35" s="242">
        <v>160000</v>
      </c>
      <c r="H35" s="274"/>
    </row>
    <row r="36" spans="1:11" s="42" customFormat="1" ht="12.75">
      <c r="A36" s="325">
        <v>4</v>
      </c>
      <c r="B36" s="329" t="s">
        <v>2655</v>
      </c>
      <c r="C36" s="246">
        <v>400000</v>
      </c>
      <c r="D36" s="275">
        <v>25</v>
      </c>
      <c r="E36" s="55"/>
      <c r="F36" s="41"/>
      <c r="G36" s="242">
        <v>90000</v>
      </c>
      <c r="H36" s="274"/>
      <c r="I36" s="41"/>
      <c r="J36" s="41"/>
      <c r="K36" s="41"/>
    </row>
    <row r="37" spans="1:8" ht="12.75">
      <c r="A37" s="325">
        <v>5</v>
      </c>
      <c r="B37" s="330" t="s">
        <v>2034</v>
      </c>
      <c r="C37" s="246">
        <v>280000</v>
      </c>
      <c r="D37" s="275">
        <v>26</v>
      </c>
      <c r="E37" s="55"/>
      <c r="G37" s="242">
        <v>130000</v>
      </c>
      <c r="H37" s="274"/>
    </row>
    <row r="38" spans="1:11" s="40" customFormat="1" ht="12.75">
      <c r="A38" s="325">
        <v>6</v>
      </c>
      <c r="B38" s="329" t="s">
        <v>1628</v>
      </c>
      <c r="C38" s="246">
        <v>250000</v>
      </c>
      <c r="D38" s="275">
        <v>27</v>
      </c>
      <c r="E38" s="55"/>
      <c r="F38" s="39"/>
      <c r="G38" s="242">
        <v>120000</v>
      </c>
      <c r="H38" s="274"/>
      <c r="I38" s="39"/>
      <c r="J38" s="39"/>
      <c r="K38" s="39"/>
    </row>
    <row r="39" spans="1:8" ht="12.75">
      <c r="A39" s="260"/>
      <c r="B39" s="328" t="s">
        <v>1266</v>
      </c>
      <c r="C39" s="246"/>
      <c r="D39" s="275">
        <v>28</v>
      </c>
      <c r="E39" s="55"/>
      <c r="G39" s="242">
        <v>0</v>
      </c>
      <c r="H39" s="274"/>
    </row>
    <row r="40" spans="1:11" s="40" customFormat="1" ht="12.75">
      <c r="A40" s="325">
        <v>1</v>
      </c>
      <c r="B40" s="329" t="s">
        <v>2853</v>
      </c>
      <c r="C40" s="246">
        <v>600000</v>
      </c>
      <c r="D40" s="275">
        <v>29</v>
      </c>
      <c r="E40" s="55"/>
      <c r="F40" s="39"/>
      <c r="G40" s="242">
        <v>200000</v>
      </c>
      <c r="H40" s="274"/>
      <c r="I40" s="39"/>
      <c r="J40" s="39"/>
      <c r="K40" s="39"/>
    </row>
    <row r="41" spans="1:11" s="40" customFormat="1" ht="12.75">
      <c r="A41" s="325">
        <v>2</v>
      </c>
      <c r="B41" s="329" t="s">
        <v>1388</v>
      </c>
      <c r="C41" s="246">
        <v>750000</v>
      </c>
      <c r="D41" s="275">
        <v>30</v>
      </c>
      <c r="E41" s="55"/>
      <c r="F41" s="39"/>
      <c r="G41" s="242">
        <v>200000</v>
      </c>
      <c r="H41" s="274"/>
      <c r="I41" s="39"/>
      <c r="J41" s="39"/>
      <c r="K41" s="39"/>
    </row>
    <row r="42" spans="1:11" s="40" customFormat="1" ht="12.75">
      <c r="A42" s="325">
        <v>3</v>
      </c>
      <c r="B42" s="329" t="s">
        <v>534</v>
      </c>
      <c r="C42" s="246">
        <v>340000</v>
      </c>
      <c r="D42" s="275">
        <v>31</v>
      </c>
      <c r="E42" s="55"/>
      <c r="F42" s="39"/>
      <c r="G42" s="242">
        <v>140000</v>
      </c>
      <c r="H42" s="274"/>
      <c r="I42" s="39"/>
      <c r="J42" s="39"/>
      <c r="K42" s="39"/>
    </row>
    <row r="43" spans="1:8" ht="12.75">
      <c r="A43" s="325">
        <v>4</v>
      </c>
      <c r="B43" s="330" t="s">
        <v>2034</v>
      </c>
      <c r="C43" s="246">
        <v>280000</v>
      </c>
      <c r="D43" s="275">
        <v>32</v>
      </c>
      <c r="E43" s="55"/>
      <c r="G43" s="242">
        <v>130000</v>
      </c>
      <c r="H43" s="274"/>
    </row>
    <row r="44" spans="1:11" s="40" customFormat="1" ht="12.75">
      <c r="A44" s="325">
        <v>5</v>
      </c>
      <c r="B44" s="329" t="s">
        <v>1628</v>
      </c>
      <c r="C44" s="246">
        <v>250000</v>
      </c>
      <c r="D44" s="275">
        <v>33</v>
      </c>
      <c r="E44" s="55"/>
      <c r="F44" s="39"/>
      <c r="G44" s="242">
        <v>120000</v>
      </c>
      <c r="H44" s="274"/>
      <c r="I44" s="39"/>
      <c r="J44" s="39"/>
      <c r="K44" s="39"/>
    </row>
    <row r="45" spans="1:11" s="44" customFormat="1" ht="12.75">
      <c r="A45" s="260"/>
      <c r="B45" s="328" t="s">
        <v>1389</v>
      </c>
      <c r="C45" s="246"/>
      <c r="D45" s="275">
        <v>34</v>
      </c>
      <c r="E45" s="55"/>
      <c r="F45" s="43"/>
      <c r="G45" s="242">
        <v>0</v>
      </c>
      <c r="H45" s="274"/>
      <c r="I45" s="43"/>
      <c r="J45" s="43"/>
      <c r="K45" s="43"/>
    </row>
    <row r="46" spans="1:11" s="46" customFormat="1" ht="25.5">
      <c r="A46" s="325">
        <v>1</v>
      </c>
      <c r="B46" s="329" t="s">
        <v>1638</v>
      </c>
      <c r="C46" s="246">
        <v>300000</v>
      </c>
      <c r="D46" s="275">
        <v>35</v>
      </c>
      <c r="E46" s="55"/>
      <c r="F46" s="45"/>
      <c r="G46" s="242">
        <v>80000</v>
      </c>
      <c r="H46" s="274"/>
      <c r="I46" s="45"/>
      <c r="J46" s="45"/>
      <c r="K46" s="45"/>
    </row>
    <row r="47" spans="1:11" s="42" customFormat="1" ht="25.5">
      <c r="A47" s="325">
        <v>2</v>
      </c>
      <c r="B47" s="329" t="s">
        <v>402</v>
      </c>
      <c r="C47" s="246">
        <v>340000</v>
      </c>
      <c r="D47" s="275">
        <v>36</v>
      </c>
      <c r="E47" s="55"/>
      <c r="F47" s="41"/>
      <c r="G47" s="242">
        <v>90000</v>
      </c>
      <c r="H47" s="274"/>
      <c r="I47" s="41"/>
      <c r="J47" s="41"/>
      <c r="K47" s="41"/>
    </row>
    <row r="48" spans="1:11" s="46" customFormat="1" ht="25.5">
      <c r="A48" s="325">
        <v>3</v>
      </c>
      <c r="B48" s="329" t="s">
        <v>2675</v>
      </c>
      <c r="C48" s="246">
        <v>300000</v>
      </c>
      <c r="D48" s="275">
        <v>37</v>
      </c>
      <c r="E48" s="55"/>
      <c r="F48" s="45"/>
      <c r="G48" s="242">
        <v>80000</v>
      </c>
      <c r="H48" s="274"/>
      <c r="I48" s="45"/>
      <c r="J48" s="45"/>
      <c r="K48" s="45"/>
    </row>
    <row r="49" spans="1:11" s="46" customFormat="1" ht="12.75">
      <c r="A49" s="325">
        <v>4</v>
      </c>
      <c r="B49" s="330" t="s">
        <v>2034</v>
      </c>
      <c r="C49" s="246">
        <v>230000</v>
      </c>
      <c r="D49" s="275">
        <v>38</v>
      </c>
      <c r="E49" s="55"/>
      <c r="F49" s="45"/>
      <c r="G49" s="242">
        <v>110000</v>
      </c>
      <c r="H49" s="274"/>
      <c r="I49" s="45"/>
      <c r="J49" s="45"/>
      <c r="K49" s="45"/>
    </row>
    <row r="50" spans="1:11" s="48" customFormat="1" ht="14.25">
      <c r="A50" s="325">
        <v>5</v>
      </c>
      <c r="B50" s="329" t="s">
        <v>1628</v>
      </c>
      <c r="C50" s="246">
        <v>210000</v>
      </c>
      <c r="D50" s="275">
        <v>39</v>
      </c>
      <c r="E50" s="55"/>
      <c r="F50" s="47"/>
      <c r="G50" s="242">
        <v>100000</v>
      </c>
      <c r="H50" s="274"/>
      <c r="I50" s="47"/>
      <c r="J50" s="47"/>
      <c r="K50" s="47"/>
    </row>
    <row r="51" spans="1:11" s="44" customFormat="1" ht="12.75">
      <c r="A51" s="260"/>
      <c r="B51" s="328" t="s">
        <v>1390</v>
      </c>
      <c r="C51" s="246"/>
      <c r="D51" s="275">
        <v>40</v>
      </c>
      <c r="E51" s="55"/>
      <c r="F51" s="43"/>
      <c r="G51" s="242">
        <v>0</v>
      </c>
      <c r="H51" s="274"/>
      <c r="I51" s="43"/>
      <c r="J51" s="43"/>
      <c r="K51" s="43"/>
    </row>
    <row r="52" spans="1:8" ht="25.5">
      <c r="A52" s="325">
        <v>1</v>
      </c>
      <c r="B52" s="329" t="s">
        <v>862</v>
      </c>
      <c r="C52" s="246">
        <v>550000</v>
      </c>
      <c r="D52" s="275">
        <v>41</v>
      </c>
      <c r="E52" s="55"/>
      <c r="G52" s="242">
        <v>50000</v>
      </c>
      <c r="H52" s="274"/>
    </row>
    <row r="53" spans="1:8" ht="12.75">
      <c r="A53" s="325">
        <v>2</v>
      </c>
      <c r="B53" s="329" t="s">
        <v>975</v>
      </c>
      <c r="C53" s="246">
        <v>700000</v>
      </c>
      <c r="D53" s="275">
        <v>42</v>
      </c>
      <c r="E53" s="55"/>
      <c r="G53" s="242">
        <v>20000</v>
      </c>
      <c r="H53" s="274"/>
    </row>
    <row r="54" spans="1:8" ht="12.75">
      <c r="A54" s="325">
        <v>3</v>
      </c>
      <c r="B54" s="329" t="s">
        <v>130</v>
      </c>
      <c r="C54" s="246">
        <v>600000</v>
      </c>
      <c r="D54" s="275">
        <v>43</v>
      </c>
      <c r="E54" s="55"/>
      <c r="G54" s="242">
        <v>50000</v>
      </c>
      <c r="H54" s="274"/>
    </row>
    <row r="55" spans="1:11" s="40" customFormat="1" ht="12.75">
      <c r="A55" s="325">
        <v>4</v>
      </c>
      <c r="B55" s="329" t="s">
        <v>1391</v>
      </c>
      <c r="C55" s="246">
        <v>340000</v>
      </c>
      <c r="D55" s="275">
        <v>44</v>
      </c>
      <c r="E55" s="55"/>
      <c r="F55" s="39"/>
      <c r="G55" s="242">
        <v>80000</v>
      </c>
      <c r="H55" s="274"/>
      <c r="I55" s="39"/>
      <c r="J55" s="39"/>
      <c r="K55" s="39"/>
    </row>
    <row r="56" spans="1:11" s="40" customFormat="1" ht="12.75">
      <c r="A56" s="325">
        <v>5</v>
      </c>
      <c r="B56" s="329" t="s">
        <v>2716</v>
      </c>
      <c r="C56" s="246">
        <v>320000</v>
      </c>
      <c r="D56" s="275">
        <v>45</v>
      </c>
      <c r="E56" s="55"/>
      <c r="F56" s="39"/>
      <c r="G56" s="242">
        <v>100000</v>
      </c>
      <c r="H56" s="274"/>
      <c r="I56" s="39"/>
      <c r="J56" s="39"/>
      <c r="K56" s="39"/>
    </row>
    <row r="57" spans="1:11" s="50" customFormat="1" ht="25.5">
      <c r="A57" s="325">
        <v>6</v>
      </c>
      <c r="B57" s="329" t="s">
        <v>702</v>
      </c>
      <c r="C57" s="246">
        <v>400000</v>
      </c>
      <c r="D57" s="275">
        <v>46</v>
      </c>
      <c r="E57" s="55"/>
      <c r="F57" s="49"/>
      <c r="G57" s="242">
        <v>140000</v>
      </c>
      <c r="H57" s="274"/>
      <c r="I57" s="49"/>
      <c r="J57" s="49"/>
      <c r="K57" s="49"/>
    </row>
    <row r="58" spans="1:11" s="50" customFormat="1" ht="25.5">
      <c r="A58" s="325">
        <v>7</v>
      </c>
      <c r="B58" s="329" t="s">
        <v>863</v>
      </c>
      <c r="C58" s="246">
        <v>300000</v>
      </c>
      <c r="D58" s="275">
        <v>47</v>
      </c>
      <c r="E58" s="55"/>
      <c r="F58" s="49"/>
      <c r="G58" s="242">
        <v>130000</v>
      </c>
      <c r="H58" s="274"/>
      <c r="I58" s="49"/>
      <c r="J58" s="49"/>
      <c r="K58" s="49"/>
    </row>
    <row r="59" spans="1:11" s="50" customFormat="1" ht="25.5">
      <c r="A59" s="325">
        <v>8</v>
      </c>
      <c r="B59" s="329" t="s">
        <v>864</v>
      </c>
      <c r="C59" s="246">
        <v>340000</v>
      </c>
      <c r="D59" s="275">
        <v>48</v>
      </c>
      <c r="E59" s="55"/>
      <c r="F59" s="49"/>
      <c r="G59" s="242"/>
      <c r="H59" s="274"/>
      <c r="I59" s="49"/>
      <c r="J59" s="49"/>
      <c r="K59" s="49"/>
    </row>
    <row r="60" spans="1:11" s="40" customFormat="1" ht="12.75">
      <c r="A60" s="325">
        <v>9</v>
      </c>
      <c r="B60" s="329" t="s">
        <v>2548</v>
      </c>
      <c r="C60" s="246">
        <v>230000</v>
      </c>
      <c r="D60" s="275">
        <v>49</v>
      </c>
      <c r="E60" s="55"/>
      <c r="F60" s="39"/>
      <c r="G60" s="242">
        <v>110000</v>
      </c>
      <c r="H60" s="274"/>
      <c r="I60" s="39"/>
      <c r="J60" s="39"/>
      <c r="K60" s="39"/>
    </row>
    <row r="61" spans="1:11" s="52" customFormat="1" ht="14.25">
      <c r="A61" s="325">
        <v>10</v>
      </c>
      <c r="B61" s="329" t="s">
        <v>1628</v>
      </c>
      <c r="C61" s="246">
        <v>210000</v>
      </c>
      <c r="D61" s="275">
        <v>50</v>
      </c>
      <c r="E61" s="55"/>
      <c r="F61" s="51"/>
      <c r="G61" s="242">
        <v>100000</v>
      </c>
      <c r="H61" s="274"/>
      <c r="I61" s="51"/>
      <c r="J61" s="51"/>
      <c r="K61" s="51"/>
    </row>
    <row r="62" spans="1:11" s="44" customFormat="1" ht="12.75">
      <c r="A62" s="260"/>
      <c r="B62" s="328" t="s">
        <v>2547</v>
      </c>
      <c r="C62" s="246"/>
      <c r="D62" s="275">
        <v>51</v>
      </c>
      <c r="E62" s="55"/>
      <c r="F62" s="43"/>
      <c r="G62" s="242">
        <v>0</v>
      </c>
      <c r="H62" s="274"/>
      <c r="I62" s="43"/>
      <c r="J62" s="43"/>
      <c r="K62" s="43"/>
    </row>
    <row r="63" spans="1:11" s="40" customFormat="1" ht="25.5">
      <c r="A63" s="325">
        <v>1</v>
      </c>
      <c r="B63" s="329" t="s">
        <v>865</v>
      </c>
      <c r="C63" s="246">
        <v>3000000</v>
      </c>
      <c r="D63" s="275">
        <v>52</v>
      </c>
      <c r="E63" s="55"/>
      <c r="F63" s="39"/>
      <c r="G63" s="242">
        <v>100000</v>
      </c>
      <c r="H63" s="274"/>
      <c r="I63" s="39"/>
      <c r="J63" s="39"/>
      <c r="K63" s="39"/>
    </row>
    <row r="64" spans="1:11" s="40" customFormat="1" ht="25.5">
      <c r="A64" s="325"/>
      <c r="B64" s="329" t="s">
        <v>866</v>
      </c>
      <c r="C64" s="246">
        <v>2500000</v>
      </c>
      <c r="D64" s="275">
        <v>53</v>
      </c>
      <c r="E64" s="55"/>
      <c r="F64" s="39"/>
      <c r="G64" s="242"/>
      <c r="H64" s="274"/>
      <c r="I64" s="39"/>
      <c r="J64" s="39"/>
      <c r="K64" s="39"/>
    </row>
    <row r="65" spans="1:11" s="40" customFormat="1" ht="25.5">
      <c r="A65" s="325">
        <v>2</v>
      </c>
      <c r="B65" s="329" t="s">
        <v>703</v>
      </c>
      <c r="C65" s="246">
        <v>2000000</v>
      </c>
      <c r="D65" s="275">
        <v>54</v>
      </c>
      <c r="E65" s="55"/>
      <c r="F65" s="39"/>
      <c r="G65" s="242">
        <v>100000</v>
      </c>
      <c r="H65" s="274"/>
      <c r="I65" s="39"/>
      <c r="J65" s="39"/>
      <c r="K65" s="39"/>
    </row>
    <row r="66" spans="1:11" s="40" customFormat="1" ht="25.5">
      <c r="A66" s="325">
        <v>3</v>
      </c>
      <c r="B66" s="329" t="s">
        <v>704</v>
      </c>
      <c r="C66" s="246">
        <v>1000000</v>
      </c>
      <c r="D66" s="275">
        <v>55</v>
      </c>
      <c r="E66" s="55"/>
      <c r="F66" s="39"/>
      <c r="G66" s="242">
        <v>10000</v>
      </c>
      <c r="H66" s="274"/>
      <c r="I66" s="39"/>
      <c r="J66" s="39"/>
      <c r="K66" s="39"/>
    </row>
    <row r="67" spans="1:11" s="40" customFormat="1" ht="25.5">
      <c r="A67" s="325">
        <v>4</v>
      </c>
      <c r="B67" s="329" t="s">
        <v>705</v>
      </c>
      <c r="C67" s="246">
        <v>700000</v>
      </c>
      <c r="D67" s="275">
        <v>56</v>
      </c>
      <c r="E67" s="55"/>
      <c r="F67" s="39"/>
      <c r="G67" s="242">
        <v>160000</v>
      </c>
      <c r="H67" s="274"/>
      <c r="I67" s="39"/>
      <c r="J67" s="39"/>
      <c r="K67" s="39"/>
    </row>
    <row r="68" spans="1:11" s="40" customFormat="1" ht="25.5">
      <c r="A68" s="325">
        <v>5</v>
      </c>
      <c r="B68" s="329" t="s">
        <v>336</v>
      </c>
      <c r="C68" s="246">
        <v>2500000</v>
      </c>
      <c r="D68" s="275">
        <v>57</v>
      </c>
      <c r="E68" s="55"/>
      <c r="F68" s="39"/>
      <c r="G68" s="242">
        <v>100000</v>
      </c>
      <c r="H68" s="274"/>
      <c r="I68" s="39"/>
      <c r="J68" s="39"/>
      <c r="K68" s="39"/>
    </row>
    <row r="69" spans="1:11" s="40" customFormat="1" ht="25.5">
      <c r="A69" s="325">
        <v>6</v>
      </c>
      <c r="B69" s="329" t="s">
        <v>706</v>
      </c>
      <c r="C69" s="246">
        <v>1800000</v>
      </c>
      <c r="D69" s="275">
        <v>58</v>
      </c>
      <c r="E69" s="55"/>
      <c r="F69" s="39"/>
      <c r="G69" s="242">
        <v>190000</v>
      </c>
      <c r="H69" s="274"/>
      <c r="I69" s="39"/>
      <c r="J69" s="39"/>
      <c r="K69" s="39"/>
    </row>
    <row r="70" spans="1:11" s="40" customFormat="1" ht="25.5">
      <c r="A70" s="325">
        <v>7</v>
      </c>
      <c r="B70" s="329" t="s">
        <v>403</v>
      </c>
      <c r="C70" s="246">
        <v>900000</v>
      </c>
      <c r="D70" s="275">
        <v>59</v>
      </c>
      <c r="E70" s="55"/>
      <c r="F70" s="39"/>
      <c r="G70" s="242">
        <v>0</v>
      </c>
      <c r="H70" s="274">
        <v>1</v>
      </c>
      <c r="I70" s="39"/>
      <c r="J70" s="39"/>
      <c r="K70" s="39"/>
    </row>
    <row r="71" spans="1:11" s="40" customFormat="1" ht="25.5">
      <c r="A71" s="325">
        <v>8</v>
      </c>
      <c r="B71" s="329" t="s">
        <v>404</v>
      </c>
      <c r="C71" s="246">
        <v>550000</v>
      </c>
      <c r="D71" s="275">
        <v>60</v>
      </c>
      <c r="E71" s="55"/>
      <c r="F71" s="39"/>
      <c r="G71" s="242">
        <v>210000</v>
      </c>
      <c r="H71" s="274"/>
      <c r="I71" s="39"/>
      <c r="J71" s="39"/>
      <c r="K71" s="39"/>
    </row>
    <row r="72" spans="1:11" s="40" customFormat="1" ht="25.5">
      <c r="A72" s="325">
        <v>9</v>
      </c>
      <c r="B72" s="329" t="s">
        <v>867</v>
      </c>
      <c r="C72" s="246">
        <v>450000</v>
      </c>
      <c r="D72" s="275">
        <v>61</v>
      </c>
      <c r="E72" s="55"/>
      <c r="F72" s="39"/>
      <c r="G72" s="242"/>
      <c r="H72" s="274"/>
      <c r="I72" s="39"/>
      <c r="J72" s="39"/>
      <c r="K72" s="39"/>
    </row>
    <row r="73" spans="1:11" s="40" customFormat="1" ht="25.5">
      <c r="A73" s="325">
        <v>10</v>
      </c>
      <c r="B73" s="329" t="s">
        <v>868</v>
      </c>
      <c r="C73" s="246">
        <v>400000</v>
      </c>
      <c r="D73" s="275">
        <v>62</v>
      </c>
      <c r="E73" s="55"/>
      <c r="F73" s="39"/>
      <c r="G73" s="242">
        <v>140000</v>
      </c>
      <c r="H73" s="274"/>
      <c r="I73" s="39"/>
      <c r="J73" s="39"/>
      <c r="K73" s="39"/>
    </row>
    <row r="74" spans="1:11" s="40" customFormat="1" ht="25.5">
      <c r="A74" s="325">
        <v>11</v>
      </c>
      <c r="B74" s="329" t="s">
        <v>405</v>
      </c>
      <c r="C74" s="246">
        <v>300000</v>
      </c>
      <c r="D74" s="275">
        <v>63</v>
      </c>
      <c r="E74" s="55"/>
      <c r="F74" s="39"/>
      <c r="G74" s="242">
        <v>0</v>
      </c>
      <c r="H74" s="274">
        <v>2</v>
      </c>
      <c r="I74" s="39"/>
      <c r="J74" s="39"/>
      <c r="K74" s="39"/>
    </row>
    <row r="75" spans="1:11" s="40" customFormat="1" ht="25.5">
      <c r="A75" s="325">
        <v>12</v>
      </c>
      <c r="B75" s="329" t="s">
        <v>406</v>
      </c>
      <c r="C75" s="246">
        <v>1300000</v>
      </c>
      <c r="D75" s="275">
        <v>64</v>
      </c>
      <c r="E75" s="55"/>
      <c r="F75" s="39"/>
      <c r="G75" s="242">
        <v>0</v>
      </c>
      <c r="H75" s="274">
        <v>3</v>
      </c>
      <c r="I75" s="39"/>
      <c r="J75" s="39"/>
      <c r="K75" s="39"/>
    </row>
    <row r="76" spans="1:11" s="40" customFormat="1" ht="25.5">
      <c r="A76" s="325">
        <v>13</v>
      </c>
      <c r="B76" s="329" t="s">
        <v>3395</v>
      </c>
      <c r="C76" s="246">
        <v>300000</v>
      </c>
      <c r="D76" s="275">
        <v>65</v>
      </c>
      <c r="E76" s="55"/>
      <c r="F76" s="39"/>
      <c r="G76" s="242">
        <v>120000</v>
      </c>
      <c r="H76" s="274"/>
      <c r="I76" s="39"/>
      <c r="J76" s="39"/>
      <c r="K76" s="39"/>
    </row>
    <row r="77" spans="1:11" s="40" customFormat="1" ht="12.75">
      <c r="A77" s="325">
        <v>14</v>
      </c>
      <c r="B77" s="329" t="s">
        <v>3396</v>
      </c>
      <c r="C77" s="246">
        <v>230000</v>
      </c>
      <c r="D77" s="275">
        <v>66</v>
      </c>
      <c r="E77" s="55"/>
      <c r="F77" s="39"/>
      <c r="G77" s="242">
        <v>110000</v>
      </c>
      <c r="H77" s="274"/>
      <c r="I77" s="39"/>
      <c r="J77" s="39"/>
      <c r="K77" s="39"/>
    </row>
    <row r="78" spans="1:8" ht="12.75">
      <c r="A78" s="325">
        <v>15</v>
      </c>
      <c r="B78" s="329" t="s">
        <v>1628</v>
      </c>
      <c r="C78" s="246">
        <v>210000</v>
      </c>
      <c r="D78" s="275">
        <v>67</v>
      </c>
      <c r="E78" s="55"/>
      <c r="G78" s="242">
        <v>100000</v>
      </c>
      <c r="H78" s="274"/>
    </row>
    <row r="79" spans="1:11" s="54" customFormat="1" ht="12.75">
      <c r="A79" s="260"/>
      <c r="B79" s="328" t="s">
        <v>1017</v>
      </c>
      <c r="C79" s="246"/>
      <c r="D79" s="275">
        <v>68</v>
      </c>
      <c r="E79" s="55"/>
      <c r="F79" s="53"/>
      <c r="G79" s="242">
        <v>0</v>
      </c>
      <c r="H79" s="274"/>
      <c r="I79" s="53"/>
      <c r="J79" s="53"/>
      <c r="K79" s="53"/>
    </row>
    <row r="80" spans="1:11" s="40" customFormat="1" ht="25.5">
      <c r="A80" s="325">
        <v>1</v>
      </c>
      <c r="B80" s="329" t="s">
        <v>407</v>
      </c>
      <c r="C80" s="246">
        <v>750000</v>
      </c>
      <c r="D80" s="275">
        <v>69</v>
      </c>
      <c r="E80" s="55"/>
      <c r="F80" s="39"/>
      <c r="G80" s="242">
        <v>150000</v>
      </c>
      <c r="H80" s="274"/>
      <c r="I80" s="39"/>
      <c r="J80" s="39"/>
      <c r="K80" s="39"/>
    </row>
    <row r="81" spans="1:11" s="40" customFormat="1" ht="12.75">
      <c r="A81" s="325">
        <v>2</v>
      </c>
      <c r="B81" s="329" t="s">
        <v>1092</v>
      </c>
      <c r="C81" s="246">
        <v>850000</v>
      </c>
      <c r="D81" s="275">
        <v>70</v>
      </c>
      <c r="E81" s="55"/>
      <c r="F81" s="39"/>
      <c r="G81" s="242">
        <v>150000</v>
      </c>
      <c r="H81" s="274"/>
      <c r="I81" s="39"/>
      <c r="J81" s="39"/>
      <c r="K81" s="39"/>
    </row>
    <row r="82" spans="1:11" s="40" customFormat="1" ht="12.75">
      <c r="A82" s="325">
        <v>3</v>
      </c>
      <c r="B82" s="329" t="s">
        <v>1629</v>
      </c>
      <c r="C82" s="246">
        <v>700000</v>
      </c>
      <c r="D82" s="275">
        <v>71</v>
      </c>
      <c r="E82" s="55"/>
      <c r="F82" s="39"/>
      <c r="G82" s="242">
        <v>100000</v>
      </c>
      <c r="H82" s="274"/>
      <c r="I82" s="39"/>
      <c r="J82" s="39"/>
      <c r="K82" s="39"/>
    </row>
    <row r="83" spans="1:11" s="40" customFormat="1" ht="25.5">
      <c r="A83" s="325">
        <v>4</v>
      </c>
      <c r="B83" s="329" t="s">
        <v>869</v>
      </c>
      <c r="C83" s="246">
        <v>450000</v>
      </c>
      <c r="D83" s="275">
        <v>72</v>
      </c>
      <c r="E83" s="55"/>
      <c r="F83" s="39"/>
      <c r="G83" s="242">
        <v>40000</v>
      </c>
      <c r="H83" s="274"/>
      <c r="I83" s="39"/>
      <c r="J83" s="39"/>
      <c r="K83" s="39"/>
    </row>
    <row r="84" spans="1:11" s="40" customFormat="1" ht="25.5">
      <c r="A84" s="325">
        <v>5</v>
      </c>
      <c r="B84" s="329" t="s">
        <v>870</v>
      </c>
      <c r="C84" s="246">
        <v>500000</v>
      </c>
      <c r="D84" s="275">
        <v>73</v>
      </c>
      <c r="E84" s="55"/>
      <c r="F84" s="39"/>
      <c r="G84" s="242">
        <v>90000</v>
      </c>
      <c r="H84" s="274"/>
      <c r="I84" s="39"/>
      <c r="J84" s="39"/>
      <c r="K84" s="39"/>
    </row>
    <row r="85" spans="1:11" s="40" customFormat="1" ht="25.5">
      <c r="A85" s="325">
        <v>6</v>
      </c>
      <c r="B85" s="329" t="s">
        <v>608</v>
      </c>
      <c r="C85" s="246">
        <v>750000</v>
      </c>
      <c r="D85" s="275">
        <v>74</v>
      </c>
      <c r="E85" s="55"/>
      <c r="F85" s="39"/>
      <c r="G85" s="242">
        <v>150000</v>
      </c>
      <c r="H85" s="274"/>
      <c r="I85" s="39"/>
      <c r="J85" s="39"/>
      <c r="K85" s="39"/>
    </row>
    <row r="86" spans="1:11" s="40" customFormat="1" ht="12.75">
      <c r="A86" s="325">
        <v>7</v>
      </c>
      <c r="B86" s="329" t="s">
        <v>2548</v>
      </c>
      <c r="C86" s="246">
        <v>230000</v>
      </c>
      <c r="D86" s="275">
        <v>75</v>
      </c>
      <c r="E86" s="55"/>
      <c r="F86" s="39"/>
      <c r="G86" s="242">
        <v>110000</v>
      </c>
      <c r="H86" s="274"/>
      <c r="I86" s="39"/>
      <c r="J86" s="39"/>
      <c r="K86" s="39"/>
    </row>
    <row r="87" spans="1:8" ht="12.75">
      <c r="A87" s="325">
        <v>8</v>
      </c>
      <c r="B87" s="329" t="s">
        <v>1628</v>
      </c>
      <c r="C87" s="246">
        <v>210000</v>
      </c>
      <c r="D87" s="275">
        <v>76</v>
      </c>
      <c r="E87" s="55"/>
      <c r="G87" s="242">
        <v>100000</v>
      </c>
      <c r="H87" s="274"/>
    </row>
    <row r="88" spans="1:11" s="54" customFormat="1" ht="12.75">
      <c r="A88" s="260"/>
      <c r="B88" s="328" t="s">
        <v>1093</v>
      </c>
      <c r="C88" s="246"/>
      <c r="D88" s="275">
        <v>77</v>
      </c>
      <c r="E88" s="55"/>
      <c r="F88" s="53"/>
      <c r="G88" s="242">
        <v>0</v>
      </c>
      <c r="H88" s="274"/>
      <c r="I88" s="53"/>
      <c r="J88" s="53"/>
      <c r="K88" s="53"/>
    </row>
    <row r="89" spans="1:11" s="54" customFormat="1" ht="25.5">
      <c r="A89" s="350">
        <v>1</v>
      </c>
      <c r="B89" s="329" t="s">
        <v>871</v>
      </c>
      <c r="C89" s="246">
        <v>510000</v>
      </c>
      <c r="D89" s="275">
        <v>78</v>
      </c>
      <c r="E89" s="55"/>
      <c r="F89" s="53"/>
      <c r="G89" s="242">
        <v>160000</v>
      </c>
      <c r="H89" s="274"/>
      <c r="I89" s="53"/>
      <c r="J89" s="53"/>
      <c r="K89" s="53"/>
    </row>
    <row r="90" spans="1:11" s="54" customFormat="1" ht="25.5">
      <c r="A90" s="350">
        <v>2</v>
      </c>
      <c r="B90" s="329" t="s">
        <v>1094</v>
      </c>
      <c r="C90" s="246">
        <v>340000</v>
      </c>
      <c r="D90" s="275">
        <v>79</v>
      </c>
      <c r="E90" s="55"/>
      <c r="F90" s="53"/>
      <c r="G90" s="242">
        <v>90000</v>
      </c>
      <c r="H90" s="274"/>
      <c r="I90" s="53"/>
      <c r="J90" s="53"/>
      <c r="K90" s="53"/>
    </row>
    <row r="91" spans="1:11" s="54" customFormat="1" ht="12.75">
      <c r="A91" s="350">
        <v>3</v>
      </c>
      <c r="B91" s="329" t="s">
        <v>408</v>
      </c>
      <c r="C91" s="246">
        <v>300000</v>
      </c>
      <c r="D91" s="275">
        <v>80</v>
      </c>
      <c r="E91" s="55"/>
      <c r="F91" s="53"/>
      <c r="G91" s="242">
        <v>30000</v>
      </c>
      <c r="H91" s="274"/>
      <c r="I91" s="53"/>
      <c r="J91" s="53"/>
      <c r="K91" s="53"/>
    </row>
    <row r="92" spans="1:11" s="54" customFormat="1" ht="12.75">
      <c r="A92" s="350">
        <v>4</v>
      </c>
      <c r="B92" s="329" t="s">
        <v>2548</v>
      </c>
      <c r="C92" s="246">
        <v>230000</v>
      </c>
      <c r="D92" s="275">
        <v>81</v>
      </c>
      <c r="E92" s="55"/>
      <c r="F92" s="53"/>
      <c r="G92" s="242">
        <v>110000</v>
      </c>
      <c r="H92" s="274"/>
      <c r="I92" s="53"/>
      <c r="J92" s="53"/>
      <c r="K92" s="53"/>
    </row>
    <row r="93" spans="1:11" s="54" customFormat="1" ht="12.75">
      <c r="A93" s="350">
        <v>5</v>
      </c>
      <c r="B93" s="329" t="s">
        <v>1628</v>
      </c>
      <c r="C93" s="246">
        <v>210000</v>
      </c>
      <c r="D93" s="275">
        <v>82</v>
      </c>
      <c r="E93" s="55"/>
      <c r="F93" s="53"/>
      <c r="G93" s="242">
        <v>100000</v>
      </c>
      <c r="H93" s="274"/>
      <c r="I93" s="53"/>
      <c r="J93" s="53"/>
      <c r="K93" s="53"/>
    </row>
    <row r="94" spans="1:11" s="54" customFormat="1" ht="12.75">
      <c r="A94" s="260"/>
      <c r="B94" s="328" t="s">
        <v>1095</v>
      </c>
      <c r="C94" s="246"/>
      <c r="D94" s="275">
        <v>83</v>
      </c>
      <c r="E94" s="55"/>
      <c r="F94" s="53"/>
      <c r="G94" s="242">
        <v>0</v>
      </c>
      <c r="H94" s="274"/>
      <c r="I94" s="53"/>
      <c r="J94" s="53"/>
      <c r="K94" s="53"/>
    </row>
    <row r="95" spans="1:9" ht="25.5">
      <c r="A95" s="325">
        <v>1</v>
      </c>
      <c r="B95" s="329" t="s">
        <v>527</v>
      </c>
      <c r="C95" s="246">
        <v>700000</v>
      </c>
      <c r="D95" s="275">
        <v>84</v>
      </c>
      <c r="E95" s="55"/>
      <c r="G95" s="242">
        <v>200000</v>
      </c>
      <c r="H95" s="274"/>
      <c r="I95" s="275"/>
    </row>
    <row r="96" spans="1:11" s="40" customFormat="1" ht="12.75">
      <c r="A96" s="325">
        <v>2</v>
      </c>
      <c r="B96" s="329" t="s">
        <v>256</v>
      </c>
      <c r="C96" s="246">
        <v>900000</v>
      </c>
      <c r="D96" s="275">
        <v>85</v>
      </c>
      <c r="E96" s="55"/>
      <c r="F96" s="39"/>
      <c r="G96" s="242">
        <v>200000</v>
      </c>
      <c r="H96" s="274"/>
      <c r="I96" s="39"/>
      <c r="J96" s="39"/>
      <c r="K96" s="39"/>
    </row>
    <row r="97" spans="1:11" s="40" customFormat="1" ht="12.75">
      <c r="A97" s="325">
        <v>3</v>
      </c>
      <c r="B97" s="329" t="s">
        <v>257</v>
      </c>
      <c r="C97" s="246">
        <v>600000</v>
      </c>
      <c r="D97" s="275">
        <v>86</v>
      </c>
      <c r="E97" s="55"/>
      <c r="F97" s="39"/>
      <c r="G97" s="242">
        <v>100000</v>
      </c>
      <c r="H97" s="274"/>
      <c r="I97" s="39"/>
      <c r="J97" s="39"/>
      <c r="K97" s="39"/>
    </row>
    <row r="98" spans="1:11" s="40" customFormat="1" ht="12.75">
      <c r="A98" s="325">
        <v>4</v>
      </c>
      <c r="B98" s="329" t="s">
        <v>1096</v>
      </c>
      <c r="C98" s="246">
        <v>280000</v>
      </c>
      <c r="D98" s="275">
        <v>87</v>
      </c>
      <c r="E98" s="55"/>
      <c r="F98" s="39"/>
      <c r="G98" s="242">
        <v>80000</v>
      </c>
      <c r="H98" s="274"/>
      <c r="I98" s="39"/>
      <c r="J98" s="39"/>
      <c r="K98" s="39"/>
    </row>
    <row r="99" spans="1:8" ht="25.5">
      <c r="A99" s="325">
        <v>5</v>
      </c>
      <c r="B99" s="329" t="s">
        <v>258</v>
      </c>
      <c r="C99" s="246">
        <v>340000</v>
      </c>
      <c r="D99" s="275">
        <v>88</v>
      </c>
      <c r="E99" s="55"/>
      <c r="G99" s="242">
        <v>40000</v>
      </c>
      <c r="H99" s="274"/>
    </row>
    <row r="100" spans="1:11" s="40" customFormat="1" ht="25.5">
      <c r="A100" s="325">
        <v>6</v>
      </c>
      <c r="B100" s="329" t="s">
        <v>409</v>
      </c>
      <c r="C100" s="246">
        <v>300000</v>
      </c>
      <c r="D100" s="275">
        <v>89</v>
      </c>
      <c r="E100" s="55"/>
      <c r="F100" s="39"/>
      <c r="G100" s="242">
        <v>80000</v>
      </c>
      <c r="H100" s="274"/>
      <c r="I100" s="39"/>
      <c r="J100" s="39"/>
      <c r="K100" s="39"/>
    </row>
    <row r="101" spans="1:11" s="40" customFormat="1" ht="25.5">
      <c r="A101" s="325">
        <v>7</v>
      </c>
      <c r="B101" s="329" t="s">
        <v>570</v>
      </c>
      <c r="C101" s="246">
        <v>300000</v>
      </c>
      <c r="D101" s="275">
        <v>90</v>
      </c>
      <c r="E101" s="55"/>
      <c r="F101" s="39"/>
      <c r="G101" s="242">
        <v>100000</v>
      </c>
      <c r="H101" s="274"/>
      <c r="I101" s="39"/>
      <c r="J101" s="39"/>
      <c r="K101" s="39"/>
    </row>
    <row r="102" spans="1:11" s="40" customFormat="1" ht="12.75">
      <c r="A102" s="325">
        <v>8</v>
      </c>
      <c r="B102" s="329" t="s">
        <v>662</v>
      </c>
      <c r="C102" s="246">
        <v>340000</v>
      </c>
      <c r="D102" s="275">
        <v>91</v>
      </c>
      <c r="E102" s="55"/>
      <c r="F102" s="39"/>
      <c r="G102" s="242">
        <v>90000</v>
      </c>
      <c r="H102" s="274"/>
      <c r="I102" s="39"/>
      <c r="J102" s="39"/>
      <c r="K102" s="39"/>
    </row>
    <row r="103" spans="1:11" s="40" customFormat="1" ht="12.75">
      <c r="A103" s="325">
        <v>9</v>
      </c>
      <c r="B103" s="329" t="s">
        <v>2548</v>
      </c>
      <c r="C103" s="246">
        <v>230000</v>
      </c>
      <c r="D103" s="275">
        <v>92</v>
      </c>
      <c r="E103" s="55"/>
      <c r="F103" s="39"/>
      <c r="G103" s="242">
        <v>110000</v>
      </c>
      <c r="H103" s="274"/>
      <c r="I103" s="39"/>
      <c r="J103" s="39"/>
      <c r="K103" s="39"/>
    </row>
    <row r="104" spans="1:11" s="52" customFormat="1" ht="14.25">
      <c r="A104" s="325">
        <v>10</v>
      </c>
      <c r="B104" s="329" t="s">
        <v>1628</v>
      </c>
      <c r="C104" s="246">
        <v>210000</v>
      </c>
      <c r="D104" s="275">
        <v>93</v>
      </c>
      <c r="E104" s="55"/>
      <c r="F104" s="51"/>
      <c r="G104" s="242">
        <v>100000</v>
      </c>
      <c r="H104" s="274"/>
      <c r="I104" s="51"/>
      <c r="J104" s="51"/>
      <c r="K104" s="51"/>
    </row>
    <row r="105" spans="1:11" s="54" customFormat="1" ht="12.75">
      <c r="A105" s="260"/>
      <c r="B105" s="328" t="s">
        <v>1097</v>
      </c>
      <c r="C105" s="246"/>
      <c r="D105" s="275">
        <v>94</v>
      </c>
      <c r="E105" s="55"/>
      <c r="F105" s="53"/>
      <c r="G105" s="242">
        <v>0</v>
      </c>
      <c r="H105" s="274"/>
      <c r="I105" s="53"/>
      <c r="J105" s="53"/>
      <c r="K105" s="53"/>
    </row>
    <row r="106" spans="1:11" s="36" customFormat="1" ht="12.75">
      <c r="A106" s="325">
        <v>1</v>
      </c>
      <c r="B106" s="329" t="s">
        <v>571</v>
      </c>
      <c r="C106" s="246">
        <v>600000</v>
      </c>
      <c r="D106" s="275">
        <v>95</v>
      </c>
      <c r="E106" s="55"/>
      <c r="F106" s="55"/>
      <c r="G106" s="242">
        <v>110000</v>
      </c>
      <c r="H106" s="274"/>
      <c r="I106" s="55"/>
      <c r="J106" s="55"/>
      <c r="K106" s="55"/>
    </row>
    <row r="107" spans="1:11" s="36" customFormat="1" ht="12.75">
      <c r="A107" s="325">
        <v>2</v>
      </c>
      <c r="B107" s="329" t="s">
        <v>572</v>
      </c>
      <c r="C107" s="246">
        <v>500000</v>
      </c>
      <c r="D107" s="275">
        <v>96</v>
      </c>
      <c r="E107" s="55"/>
      <c r="F107" s="55"/>
      <c r="G107" s="242">
        <v>70000</v>
      </c>
      <c r="H107" s="274"/>
      <c r="I107" s="55"/>
      <c r="J107" s="55"/>
      <c r="K107" s="55"/>
    </row>
    <row r="108" spans="1:11" s="36" customFormat="1" ht="12.75">
      <c r="A108" s="325">
        <v>3</v>
      </c>
      <c r="B108" s="329" t="s">
        <v>573</v>
      </c>
      <c r="C108" s="246">
        <v>500000</v>
      </c>
      <c r="D108" s="275">
        <v>97</v>
      </c>
      <c r="E108" s="55"/>
      <c r="F108" s="55"/>
      <c r="G108" s="242">
        <v>70000</v>
      </c>
      <c r="H108" s="274"/>
      <c r="I108" s="55"/>
      <c r="J108" s="55"/>
      <c r="K108" s="55"/>
    </row>
    <row r="109" spans="1:11" s="36" customFormat="1" ht="12.75">
      <c r="A109" s="325">
        <v>4</v>
      </c>
      <c r="B109" s="329" t="s">
        <v>574</v>
      </c>
      <c r="C109" s="246">
        <v>420000</v>
      </c>
      <c r="D109" s="275">
        <v>98</v>
      </c>
      <c r="E109" s="55"/>
      <c r="F109" s="55"/>
      <c r="G109" s="242">
        <v>120000</v>
      </c>
      <c r="H109" s="274"/>
      <c r="I109" s="55"/>
      <c r="J109" s="55"/>
      <c r="K109" s="55"/>
    </row>
    <row r="110" spans="1:11" s="36" customFormat="1" ht="12.75">
      <c r="A110" s="325">
        <v>5</v>
      </c>
      <c r="B110" s="329" t="s">
        <v>2548</v>
      </c>
      <c r="C110" s="246">
        <v>280000</v>
      </c>
      <c r="D110" s="275">
        <v>99</v>
      </c>
      <c r="E110" s="55"/>
      <c r="F110" s="55"/>
      <c r="G110" s="242">
        <v>130000</v>
      </c>
      <c r="H110" s="274"/>
      <c r="I110" s="55"/>
      <c r="J110" s="55"/>
      <c r="K110" s="55"/>
    </row>
    <row r="111" spans="1:11" s="36" customFormat="1" ht="12.75">
      <c r="A111" s="325">
        <v>6</v>
      </c>
      <c r="B111" s="329" t="s">
        <v>1628</v>
      </c>
      <c r="C111" s="246">
        <v>250000</v>
      </c>
      <c r="D111" s="275">
        <v>100</v>
      </c>
      <c r="E111" s="55"/>
      <c r="F111" s="55"/>
      <c r="G111" s="242">
        <v>120000</v>
      </c>
      <c r="H111" s="274"/>
      <c r="I111" s="55"/>
      <c r="J111" s="55"/>
      <c r="K111" s="55"/>
    </row>
    <row r="112" spans="1:11" s="54" customFormat="1" ht="12.75">
      <c r="A112" s="260"/>
      <c r="B112" s="328" t="s">
        <v>820</v>
      </c>
      <c r="C112" s="246"/>
      <c r="D112" s="275">
        <v>101</v>
      </c>
      <c r="E112" s="55"/>
      <c r="F112" s="53"/>
      <c r="G112" s="242">
        <v>0</v>
      </c>
      <c r="H112" s="274"/>
      <c r="I112" s="53"/>
      <c r="J112" s="53"/>
      <c r="K112" s="53"/>
    </row>
    <row r="113" spans="1:11" s="57" customFormat="1" ht="25.5">
      <c r="A113" s="325">
        <v>1</v>
      </c>
      <c r="B113" s="7" t="s">
        <v>872</v>
      </c>
      <c r="C113" s="246">
        <v>450000</v>
      </c>
      <c r="D113" s="275">
        <v>102</v>
      </c>
      <c r="E113" s="55"/>
      <c r="F113" s="56"/>
      <c r="G113" s="242">
        <v>70000</v>
      </c>
      <c r="H113" s="274"/>
      <c r="I113" s="56"/>
      <c r="J113" s="56"/>
      <c r="K113" s="56"/>
    </row>
    <row r="114" spans="1:11" s="57" customFormat="1" ht="25.5">
      <c r="A114" s="325">
        <v>2</v>
      </c>
      <c r="B114" s="7" t="s">
        <v>873</v>
      </c>
      <c r="C114" s="246">
        <v>340000</v>
      </c>
      <c r="D114" s="275">
        <v>103</v>
      </c>
      <c r="E114" s="55"/>
      <c r="F114" s="56"/>
      <c r="G114" s="242">
        <v>30000</v>
      </c>
      <c r="H114" s="274"/>
      <c r="I114" s="56"/>
      <c r="J114" s="56"/>
      <c r="K114" s="56"/>
    </row>
    <row r="115" spans="1:11" s="57" customFormat="1" ht="12.75">
      <c r="A115" s="325">
        <v>3</v>
      </c>
      <c r="B115" s="7" t="s">
        <v>1485</v>
      </c>
      <c r="C115" s="246">
        <v>380000</v>
      </c>
      <c r="D115" s="275"/>
      <c r="E115" s="55"/>
      <c r="F115" s="56"/>
      <c r="G115" s="242">
        <v>180000</v>
      </c>
      <c r="H115" s="274"/>
      <c r="I115" s="56"/>
      <c r="J115" s="56"/>
      <c r="K115" s="56"/>
    </row>
    <row r="116" spans="1:11" s="57" customFormat="1" ht="25.5">
      <c r="A116" s="325">
        <v>4</v>
      </c>
      <c r="B116" s="7" t="s">
        <v>1486</v>
      </c>
      <c r="C116" s="246">
        <v>340000</v>
      </c>
      <c r="D116" s="275"/>
      <c r="E116" s="55"/>
      <c r="F116" s="56"/>
      <c r="G116" s="242">
        <v>180000</v>
      </c>
      <c r="H116" s="274"/>
      <c r="I116" s="56"/>
      <c r="J116" s="56"/>
      <c r="K116" s="56"/>
    </row>
    <row r="117" spans="1:11" s="57" customFormat="1" ht="12.75">
      <c r="A117" s="325">
        <v>5</v>
      </c>
      <c r="B117" s="7" t="s">
        <v>1487</v>
      </c>
      <c r="C117" s="246">
        <v>340000</v>
      </c>
      <c r="D117" s="275"/>
      <c r="E117" s="55"/>
      <c r="F117" s="56"/>
      <c r="G117" s="242">
        <v>180000</v>
      </c>
      <c r="H117" s="274"/>
      <c r="I117" s="56"/>
      <c r="J117" s="56"/>
      <c r="K117" s="56"/>
    </row>
    <row r="118" spans="1:11" s="57" customFormat="1" ht="12.75">
      <c r="A118" s="325">
        <v>6</v>
      </c>
      <c r="B118" s="7" t="s">
        <v>821</v>
      </c>
      <c r="C118" s="246">
        <v>230000</v>
      </c>
      <c r="D118" s="275">
        <v>104</v>
      </c>
      <c r="E118" s="55"/>
      <c r="F118" s="56"/>
      <c r="G118" s="242">
        <v>110000</v>
      </c>
      <c r="H118" s="274"/>
      <c r="I118" s="56"/>
      <c r="J118" s="56"/>
      <c r="K118" s="56"/>
    </row>
    <row r="119" spans="1:11" s="57" customFormat="1" ht="12.75">
      <c r="A119" s="325">
        <v>7</v>
      </c>
      <c r="B119" s="7" t="s">
        <v>822</v>
      </c>
      <c r="C119" s="246">
        <v>210000</v>
      </c>
      <c r="D119" s="275">
        <v>105</v>
      </c>
      <c r="E119" s="55"/>
      <c r="F119" s="56"/>
      <c r="G119" s="242">
        <v>100000</v>
      </c>
      <c r="H119" s="274"/>
      <c r="I119" s="56"/>
      <c r="J119" s="56"/>
      <c r="K119" s="56"/>
    </row>
    <row r="120" spans="1:11" s="54" customFormat="1" ht="12.75">
      <c r="A120" s="260"/>
      <c r="B120" s="328" t="s">
        <v>823</v>
      </c>
      <c r="C120" s="246"/>
      <c r="D120" s="275">
        <v>106</v>
      </c>
      <c r="E120" s="55"/>
      <c r="F120" s="53"/>
      <c r="G120" s="242">
        <v>0</v>
      </c>
      <c r="H120" s="274"/>
      <c r="I120" s="53"/>
      <c r="J120" s="53"/>
      <c r="K120" s="53"/>
    </row>
    <row r="121" spans="1:11" s="50" customFormat="1" ht="12.75">
      <c r="A121" s="325">
        <v>1</v>
      </c>
      <c r="B121" s="330" t="s">
        <v>824</v>
      </c>
      <c r="C121" s="246">
        <v>750000</v>
      </c>
      <c r="D121" s="275">
        <v>107</v>
      </c>
      <c r="E121" s="55"/>
      <c r="F121" s="49"/>
      <c r="G121" s="242">
        <v>250000</v>
      </c>
      <c r="H121" s="274"/>
      <c r="I121" s="49"/>
      <c r="J121" s="49"/>
      <c r="K121" s="49"/>
    </row>
    <row r="122" spans="1:11" s="50" customFormat="1" ht="25.5">
      <c r="A122" s="325">
        <v>2</v>
      </c>
      <c r="B122" s="330" t="s">
        <v>1935</v>
      </c>
      <c r="C122" s="246">
        <v>300000</v>
      </c>
      <c r="D122" s="275">
        <v>108</v>
      </c>
      <c r="E122" s="55"/>
      <c r="F122" s="49"/>
      <c r="G122" s="242">
        <v>50000</v>
      </c>
      <c r="H122" s="274"/>
      <c r="I122" s="49"/>
      <c r="J122" s="49"/>
      <c r="K122" s="49"/>
    </row>
    <row r="123" spans="1:11" s="50" customFormat="1" ht="25.5">
      <c r="A123" s="325">
        <v>3</v>
      </c>
      <c r="B123" s="330" t="s">
        <v>1488</v>
      </c>
      <c r="C123" s="246">
        <v>340000</v>
      </c>
      <c r="D123" s="275">
        <v>109</v>
      </c>
      <c r="E123" s="55"/>
      <c r="F123" s="49"/>
      <c r="G123" s="242">
        <v>30000</v>
      </c>
      <c r="H123" s="274"/>
      <c r="I123" s="49"/>
      <c r="J123" s="49"/>
      <c r="K123" s="49"/>
    </row>
    <row r="124" spans="1:11" s="50" customFormat="1" ht="25.5">
      <c r="A124" s="325">
        <v>4</v>
      </c>
      <c r="B124" s="330" t="s">
        <v>1936</v>
      </c>
      <c r="C124" s="246">
        <v>300000</v>
      </c>
      <c r="D124" s="275">
        <v>110</v>
      </c>
      <c r="E124" s="55"/>
      <c r="F124" s="49"/>
      <c r="G124" s="242">
        <v>70000</v>
      </c>
      <c r="H124" s="274"/>
      <c r="I124" s="49"/>
      <c r="J124" s="49"/>
      <c r="K124" s="49"/>
    </row>
    <row r="125" spans="1:11" s="50" customFormat="1" ht="12.75">
      <c r="A125" s="325">
        <v>5</v>
      </c>
      <c r="B125" s="329" t="s">
        <v>825</v>
      </c>
      <c r="C125" s="246">
        <v>300000</v>
      </c>
      <c r="D125" s="275">
        <v>111</v>
      </c>
      <c r="E125" s="55"/>
      <c r="F125" s="49"/>
      <c r="G125" s="242">
        <v>80000</v>
      </c>
      <c r="H125" s="274"/>
      <c r="I125" s="49"/>
      <c r="J125" s="49"/>
      <c r="K125" s="49"/>
    </row>
    <row r="126" spans="1:11" s="50" customFormat="1" ht="12.75">
      <c r="A126" s="325">
        <v>6</v>
      </c>
      <c r="B126" s="329" t="s">
        <v>826</v>
      </c>
      <c r="C126" s="246">
        <v>300000</v>
      </c>
      <c r="D126" s="275">
        <v>112</v>
      </c>
      <c r="E126" s="55"/>
      <c r="F126" s="49"/>
      <c r="G126" s="242">
        <v>80000</v>
      </c>
      <c r="H126" s="274"/>
      <c r="I126" s="49"/>
      <c r="J126" s="49"/>
      <c r="K126" s="49"/>
    </row>
    <row r="127" spans="1:11" s="50" customFormat="1" ht="12.75">
      <c r="A127" s="325">
        <v>7</v>
      </c>
      <c r="B127" s="330" t="s">
        <v>2034</v>
      </c>
      <c r="C127" s="246">
        <v>230000</v>
      </c>
      <c r="D127" s="275">
        <v>113</v>
      </c>
      <c r="E127" s="55"/>
      <c r="F127" s="49"/>
      <c r="G127" s="242">
        <v>110000</v>
      </c>
      <c r="H127" s="274"/>
      <c r="I127" s="49"/>
      <c r="J127" s="49"/>
      <c r="K127" s="49"/>
    </row>
    <row r="128" spans="1:11" s="50" customFormat="1" ht="12.75">
      <c r="A128" s="325">
        <v>8</v>
      </c>
      <c r="B128" s="330" t="s">
        <v>1628</v>
      </c>
      <c r="C128" s="246">
        <v>210000</v>
      </c>
      <c r="D128" s="275">
        <v>114</v>
      </c>
      <c r="E128" s="55"/>
      <c r="F128" s="49"/>
      <c r="G128" s="242">
        <v>100000</v>
      </c>
      <c r="H128" s="274"/>
      <c r="I128" s="49"/>
      <c r="J128" s="49"/>
      <c r="K128" s="49"/>
    </row>
    <row r="129" spans="1:11" s="38" customFormat="1" ht="12.75">
      <c r="A129" s="260"/>
      <c r="B129" s="328" t="s">
        <v>827</v>
      </c>
      <c r="C129" s="246"/>
      <c r="D129" s="275">
        <v>115</v>
      </c>
      <c r="E129" s="55"/>
      <c r="F129" s="37"/>
      <c r="G129" s="242">
        <v>0</v>
      </c>
      <c r="H129" s="274"/>
      <c r="I129" s="37"/>
      <c r="J129" s="37"/>
      <c r="K129" s="37"/>
    </row>
    <row r="130" spans="1:8" ht="12.75">
      <c r="A130" s="325">
        <v>1</v>
      </c>
      <c r="B130" s="329" t="s">
        <v>874</v>
      </c>
      <c r="C130" s="246">
        <v>500000</v>
      </c>
      <c r="D130" s="275">
        <v>116</v>
      </c>
      <c r="E130" s="55"/>
      <c r="G130" s="242">
        <v>110000</v>
      </c>
      <c r="H130" s="274"/>
    </row>
    <row r="131" spans="1:8" ht="12.75">
      <c r="A131" s="325">
        <v>2</v>
      </c>
      <c r="B131" s="329" t="s">
        <v>828</v>
      </c>
      <c r="C131" s="246">
        <v>750000</v>
      </c>
      <c r="D131" s="275">
        <v>117</v>
      </c>
      <c r="E131" s="55"/>
      <c r="G131" s="242">
        <v>50000</v>
      </c>
      <c r="H131" s="274"/>
    </row>
    <row r="132" spans="1:8" ht="25.5">
      <c r="A132" s="325">
        <v>3</v>
      </c>
      <c r="B132" s="329" t="s">
        <v>1904</v>
      </c>
      <c r="C132" s="246">
        <v>1500000</v>
      </c>
      <c r="D132" s="275">
        <v>118</v>
      </c>
      <c r="E132" s="55"/>
      <c r="G132" s="242"/>
      <c r="H132" s="274"/>
    </row>
    <row r="133" spans="1:8" ht="25.5">
      <c r="A133" s="325">
        <v>4</v>
      </c>
      <c r="B133" s="329" t="s">
        <v>1905</v>
      </c>
      <c r="C133" s="246">
        <v>450000</v>
      </c>
      <c r="D133" s="275">
        <v>119</v>
      </c>
      <c r="E133" s="55"/>
      <c r="G133" s="242">
        <v>210000</v>
      </c>
      <c r="H133" s="274"/>
    </row>
    <row r="134" spans="1:8" ht="25.5">
      <c r="A134" s="325">
        <v>5</v>
      </c>
      <c r="B134" s="329" t="s">
        <v>1906</v>
      </c>
      <c r="C134" s="246">
        <v>600000</v>
      </c>
      <c r="D134" s="275">
        <v>120</v>
      </c>
      <c r="E134" s="55"/>
      <c r="G134" s="242">
        <v>300000</v>
      </c>
      <c r="H134" s="274"/>
    </row>
    <row r="135" spans="1:8" ht="25.5">
      <c r="A135" s="325">
        <v>6</v>
      </c>
      <c r="B135" s="329" t="s">
        <v>1489</v>
      </c>
      <c r="C135" s="246">
        <v>2500000</v>
      </c>
      <c r="D135" s="275">
        <v>121</v>
      </c>
      <c r="E135" s="55"/>
      <c r="G135" s="242">
        <v>0</v>
      </c>
      <c r="H135" s="274">
        <v>4</v>
      </c>
    </row>
    <row r="136" spans="1:8" ht="25.5">
      <c r="A136" s="325">
        <v>6</v>
      </c>
      <c r="B136" s="329" t="s">
        <v>1490</v>
      </c>
      <c r="C136" s="246"/>
      <c r="D136" s="275">
        <v>122</v>
      </c>
      <c r="E136" s="55"/>
      <c r="G136" s="242">
        <v>200000</v>
      </c>
      <c r="H136" s="274"/>
    </row>
    <row r="137" spans="1:8" ht="25.5">
      <c r="A137" s="325">
        <v>7</v>
      </c>
      <c r="B137" s="329" t="s">
        <v>2037</v>
      </c>
      <c r="C137" s="246"/>
      <c r="D137" s="275">
        <v>123</v>
      </c>
      <c r="E137" s="55"/>
      <c r="G137" s="242">
        <v>250000</v>
      </c>
      <c r="H137" s="274"/>
    </row>
    <row r="138" spans="1:8" ht="25.5">
      <c r="A138" s="325">
        <v>8</v>
      </c>
      <c r="B138" s="329" t="s">
        <v>1907</v>
      </c>
      <c r="C138" s="246"/>
      <c r="D138" s="275">
        <v>124</v>
      </c>
      <c r="E138" s="55"/>
      <c r="G138" s="242">
        <v>0</v>
      </c>
      <c r="H138" s="274"/>
    </row>
    <row r="139" spans="1:8" ht="12.75">
      <c r="A139" s="325">
        <v>7</v>
      </c>
      <c r="B139" s="329" t="s">
        <v>1410</v>
      </c>
      <c r="C139" s="246">
        <v>500000</v>
      </c>
      <c r="D139" s="275">
        <v>125</v>
      </c>
      <c r="E139" s="55"/>
      <c r="G139" s="242">
        <v>170000</v>
      </c>
      <c r="H139" s="274"/>
    </row>
    <row r="140" spans="1:8" ht="12.75">
      <c r="A140" s="325">
        <v>8</v>
      </c>
      <c r="B140" s="329" t="s">
        <v>1411</v>
      </c>
      <c r="C140" s="246">
        <v>400000</v>
      </c>
      <c r="D140" s="275">
        <v>126</v>
      </c>
      <c r="E140" s="55"/>
      <c r="G140" s="242">
        <v>140000</v>
      </c>
      <c r="H140" s="274"/>
    </row>
    <row r="141" spans="1:8" ht="12.75">
      <c r="A141" s="325">
        <v>9</v>
      </c>
      <c r="B141" s="329" t="s">
        <v>1412</v>
      </c>
      <c r="C141" s="246">
        <v>500000</v>
      </c>
      <c r="D141" s="275">
        <v>127</v>
      </c>
      <c r="E141" s="55"/>
      <c r="G141" s="242">
        <v>170000</v>
      </c>
      <c r="H141" s="274"/>
    </row>
    <row r="142" spans="1:8" ht="12.75">
      <c r="A142" s="325">
        <v>10</v>
      </c>
      <c r="B142" s="329" t="s">
        <v>2038</v>
      </c>
      <c r="C142" s="246">
        <v>420000</v>
      </c>
      <c r="D142" s="275">
        <v>128</v>
      </c>
      <c r="E142" s="55"/>
      <c r="G142" s="242">
        <v>170000</v>
      </c>
      <c r="H142" s="274"/>
    </row>
    <row r="143" spans="1:8" ht="12.75">
      <c r="A143" s="325">
        <v>11</v>
      </c>
      <c r="B143" s="329" t="s">
        <v>3213</v>
      </c>
      <c r="C143" s="246">
        <v>340000</v>
      </c>
      <c r="D143" s="275">
        <v>129</v>
      </c>
      <c r="E143" s="55"/>
      <c r="G143" s="242">
        <v>140000</v>
      </c>
      <c r="H143" s="274"/>
    </row>
    <row r="144" spans="1:8" ht="38.25">
      <c r="A144" s="325">
        <v>12</v>
      </c>
      <c r="B144" s="329" t="s">
        <v>1908</v>
      </c>
      <c r="C144" s="246">
        <v>600000</v>
      </c>
      <c r="D144" s="275">
        <v>130</v>
      </c>
      <c r="E144" s="55"/>
      <c r="G144" s="242">
        <v>110000</v>
      </c>
      <c r="H144" s="274"/>
    </row>
    <row r="145" spans="1:8" ht="12.75">
      <c r="A145" s="325">
        <v>13</v>
      </c>
      <c r="B145" s="329" t="s">
        <v>2039</v>
      </c>
      <c r="C145" s="246">
        <v>800000</v>
      </c>
      <c r="D145" s="275">
        <v>131</v>
      </c>
      <c r="E145" s="55"/>
      <c r="G145" s="242">
        <v>0</v>
      </c>
      <c r="H145" s="274"/>
    </row>
    <row r="146" spans="1:8" ht="25.5">
      <c r="A146" s="325">
        <v>14</v>
      </c>
      <c r="B146" s="329" t="s">
        <v>2453</v>
      </c>
      <c r="C146" s="246">
        <v>500000</v>
      </c>
      <c r="D146" s="275">
        <v>132</v>
      </c>
      <c r="E146" s="55"/>
      <c r="G146" s="242">
        <v>0</v>
      </c>
      <c r="H146" s="274">
        <v>5</v>
      </c>
    </row>
    <row r="147" spans="1:8" ht="25.5">
      <c r="A147" s="325">
        <v>15</v>
      </c>
      <c r="B147" s="329" t="s">
        <v>2454</v>
      </c>
      <c r="C147" s="246">
        <v>340000</v>
      </c>
      <c r="D147" s="275">
        <v>133</v>
      </c>
      <c r="E147" s="55"/>
      <c r="G147" s="242">
        <v>90000</v>
      </c>
      <c r="H147" s="274"/>
    </row>
    <row r="148" spans="1:8" ht="25.5">
      <c r="A148" s="325">
        <v>16</v>
      </c>
      <c r="B148" s="329" t="s">
        <v>2455</v>
      </c>
      <c r="C148" s="246">
        <v>750000</v>
      </c>
      <c r="D148" s="275">
        <v>134</v>
      </c>
      <c r="E148" s="55"/>
      <c r="G148" s="242">
        <v>250000</v>
      </c>
      <c r="H148" s="274"/>
    </row>
    <row r="149" spans="1:8" ht="25.5">
      <c r="A149" s="325">
        <v>17</v>
      </c>
      <c r="B149" s="329" t="s">
        <v>1433</v>
      </c>
      <c r="C149" s="246">
        <v>340000</v>
      </c>
      <c r="D149" s="275">
        <v>135</v>
      </c>
      <c r="E149" s="55"/>
      <c r="G149" s="242">
        <v>140000</v>
      </c>
      <c r="H149" s="274"/>
    </row>
    <row r="150" spans="1:8" ht="12.75">
      <c r="A150" s="325">
        <v>18</v>
      </c>
      <c r="B150" s="329" t="s">
        <v>1434</v>
      </c>
      <c r="C150" s="246">
        <v>420000</v>
      </c>
      <c r="D150" s="275">
        <v>136</v>
      </c>
      <c r="E150" s="55"/>
      <c r="G150" s="242">
        <v>170000</v>
      </c>
      <c r="H150" s="274"/>
    </row>
    <row r="151" spans="1:8" ht="12.75">
      <c r="A151" s="325">
        <v>19</v>
      </c>
      <c r="B151" s="329" t="s">
        <v>1435</v>
      </c>
      <c r="C151" s="246">
        <v>340000</v>
      </c>
      <c r="D151" s="275">
        <v>137</v>
      </c>
      <c r="E151" s="55"/>
      <c r="G151" s="242">
        <v>140000</v>
      </c>
      <c r="H151" s="274"/>
    </row>
    <row r="152" spans="1:8" ht="12.75">
      <c r="A152" s="325">
        <v>20</v>
      </c>
      <c r="B152" s="330" t="s">
        <v>2034</v>
      </c>
      <c r="C152" s="246">
        <v>230000</v>
      </c>
      <c r="D152" s="275">
        <v>138</v>
      </c>
      <c r="E152" s="55"/>
      <c r="G152" s="242">
        <v>110000</v>
      </c>
      <c r="H152" s="274"/>
    </row>
    <row r="153" spans="1:8" ht="12.75">
      <c r="A153" s="325">
        <v>21</v>
      </c>
      <c r="B153" s="330" t="s">
        <v>1628</v>
      </c>
      <c r="C153" s="246">
        <v>210000</v>
      </c>
      <c r="D153" s="275">
        <v>139</v>
      </c>
      <c r="E153" s="55"/>
      <c r="G153" s="242">
        <v>100000</v>
      </c>
      <c r="H153" s="274"/>
    </row>
    <row r="154" spans="1:11" s="38" customFormat="1" ht="12.75">
      <c r="A154" s="260"/>
      <c r="B154" s="328" t="s">
        <v>2040</v>
      </c>
      <c r="C154" s="246"/>
      <c r="D154" s="275">
        <v>140</v>
      </c>
      <c r="E154" s="55"/>
      <c r="F154" s="37"/>
      <c r="G154" s="242">
        <v>0</v>
      </c>
      <c r="H154" s="274"/>
      <c r="I154" s="37"/>
      <c r="J154" s="37"/>
      <c r="K154" s="37"/>
    </row>
    <row r="155" spans="1:11" s="40" customFormat="1" ht="25.5">
      <c r="A155" s="325">
        <v>1</v>
      </c>
      <c r="B155" s="329" t="s">
        <v>2041</v>
      </c>
      <c r="C155" s="246">
        <v>500000</v>
      </c>
      <c r="D155" s="275">
        <v>141</v>
      </c>
      <c r="E155" s="55"/>
      <c r="F155" s="39"/>
      <c r="G155" s="242">
        <v>160000</v>
      </c>
      <c r="H155" s="274"/>
      <c r="I155" s="39"/>
      <c r="J155" s="39"/>
      <c r="K155" s="39"/>
    </row>
    <row r="156" spans="1:11" s="40" customFormat="1" ht="25.5">
      <c r="A156" s="325">
        <v>2</v>
      </c>
      <c r="B156" s="329" t="s">
        <v>1436</v>
      </c>
      <c r="C156" s="246">
        <v>300000</v>
      </c>
      <c r="D156" s="275">
        <v>142</v>
      </c>
      <c r="E156" s="55"/>
      <c r="F156" s="39"/>
      <c r="G156" s="242">
        <v>80000</v>
      </c>
      <c r="H156" s="274"/>
      <c r="I156" s="39"/>
      <c r="J156" s="39"/>
      <c r="K156" s="39"/>
    </row>
    <row r="157" spans="1:11" s="40" customFormat="1" ht="12.75">
      <c r="A157" s="325">
        <v>3</v>
      </c>
      <c r="B157" s="329" t="s">
        <v>653</v>
      </c>
      <c r="C157" s="246">
        <v>340000</v>
      </c>
      <c r="D157" s="275">
        <v>143</v>
      </c>
      <c r="E157" s="55"/>
      <c r="F157" s="39"/>
      <c r="G157" s="242">
        <v>100000</v>
      </c>
      <c r="H157" s="274"/>
      <c r="I157" s="39"/>
      <c r="J157" s="39"/>
      <c r="K157" s="39"/>
    </row>
    <row r="158" spans="1:11" s="50" customFormat="1" ht="12.75">
      <c r="A158" s="325">
        <v>4</v>
      </c>
      <c r="B158" s="330" t="s">
        <v>2034</v>
      </c>
      <c r="C158" s="246">
        <v>230000</v>
      </c>
      <c r="D158" s="275">
        <v>144</v>
      </c>
      <c r="E158" s="55"/>
      <c r="F158" s="49"/>
      <c r="G158" s="242">
        <v>110000</v>
      </c>
      <c r="H158" s="274"/>
      <c r="I158" s="49"/>
      <c r="J158" s="49"/>
      <c r="K158" s="49"/>
    </row>
    <row r="159" spans="1:8" ht="12.75">
      <c r="A159" s="325">
        <v>5</v>
      </c>
      <c r="B159" s="330" t="s">
        <v>1628</v>
      </c>
      <c r="C159" s="246">
        <v>210000</v>
      </c>
      <c r="D159" s="275">
        <v>145</v>
      </c>
      <c r="E159" s="55"/>
      <c r="G159" s="242">
        <v>100000</v>
      </c>
      <c r="H159" s="274"/>
    </row>
    <row r="160" spans="1:8" ht="12.75">
      <c r="A160" s="325"/>
      <c r="B160" s="328" t="s">
        <v>654</v>
      </c>
      <c r="C160" s="246"/>
      <c r="D160" s="275">
        <v>146</v>
      </c>
      <c r="E160" s="55"/>
      <c r="G160" s="242">
        <v>0</v>
      </c>
      <c r="H160" s="274"/>
    </row>
    <row r="161" spans="1:11" s="36" customFormat="1" ht="25.5">
      <c r="A161" s="325">
        <v>1</v>
      </c>
      <c r="B161" s="7" t="s">
        <v>1437</v>
      </c>
      <c r="C161" s="246">
        <v>400000</v>
      </c>
      <c r="D161" s="275">
        <v>147</v>
      </c>
      <c r="E161" s="55"/>
      <c r="F161" s="55"/>
      <c r="G161" s="242">
        <v>0</v>
      </c>
      <c r="H161" s="274">
        <v>6</v>
      </c>
      <c r="I161" s="55"/>
      <c r="J161" s="55"/>
      <c r="K161" s="55"/>
    </row>
    <row r="162" spans="1:11" s="36" customFormat="1" ht="25.5">
      <c r="A162" s="325">
        <v>2</v>
      </c>
      <c r="B162" s="7" t="s">
        <v>655</v>
      </c>
      <c r="C162" s="246">
        <v>320000</v>
      </c>
      <c r="D162" s="275">
        <v>148</v>
      </c>
      <c r="E162" s="55"/>
      <c r="F162" s="55"/>
      <c r="G162" s="242">
        <v>30000</v>
      </c>
      <c r="H162" s="274"/>
      <c r="I162" s="55"/>
      <c r="J162" s="55"/>
      <c r="K162" s="55"/>
    </row>
    <row r="163" spans="1:11" s="36" customFormat="1" ht="25.5">
      <c r="A163" s="325">
        <v>3</v>
      </c>
      <c r="B163" s="7" t="s">
        <v>388</v>
      </c>
      <c r="C163" s="246">
        <v>320000</v>
      </c>
      <c r="D163" s="275">
        <v>149</v>
      </c>
      <c r="E163" s="55"/>
      <c r="F163" s="55"/>
      <c r="G163" s="242">
        <v>30000</v>
      </c>
      <c r="H163" s="274"/>
      <c r="I163" s="55"/>
      <c r="J163" s="55"/>
      <c r="K163" s="55"/>
    </row>
    <row r="164" spans="1:11" s="36" customFormat="1" ht="25.5">
      <c r="A164" s="325">
        <v>4</v>
      </c>
      <c r="B164" s="7" t="s">
        <v>512</v>
      </c>
      <c r="C164" s="246">
        <v>350000</v>
      </c>
      <c r="D164" s="275">
        <v>150</v>
      </c>
      <c r="E164" s="55"/>
      <c r="F164" s="55"/>
      <c r="G164" s="242">
        <v>0</v>
      </c>
      <c r="H164" s="274">
        <v>7</v>
      </c>
      <c r="I164" s="55"/>
      <c r="J164" s="55"/>
      <c r="K164" s="55"/>
    </row>
    <row r="165" spans="1:11" s="36" customFormat="1" ht="25.5">
      <c r="A165" s="325">
        <v>5</v>
      </c>
      <c r="B165" s="7" t="s">
        <v>513</v>
      </c>
      <c r="C165" s="246">
        <v>300000</v>
      </c>
      <c r="D165" s="275">
        <v>151</v>
      </c>
      <c r="E165" s="55"/>
      <c r="F165" s="55"/>
      <c r="G165" s="242">
        <v>80000</v>
      </c>
      <c r="H165" s="274"/>
      <c r="I165" s="55"/>
      <c r="J165" s="55"/>
      <c r="K165" s="55"/>
    </row>
    <row r="166" spans="1:11" s="36" customFormat="1" ht="12.75">
      <c r="A166" s="325">
        <v>6</v>
      </c>
      <c r="B166" s="7" t="s">
        <v>132</v>
      </c>
      <c r="C166" s="246">
        <v>230000</v>
      </c>
      <c r="D166" s="275">
        <v>152</v>
      </c>
      <c r="E166" s="55"/>
      <c r="F166" s="55"/>
      <c r="G166" s="242">
        <v>110000</v>
      </c>
      <c r="H166" s="274"/>
      <c r="I166" s="55"/>
      <c r="J166" s="55"/>
      <c r="K166" s="55"/>
    </row>
    <row r="167" spans="1:11" s="36" customFormat="1" ht="12.75">
      <c r="A167" s="325">
        <v>7</v>
      </c>
      <c r="B167" s="7" t="s">
        <v>656</v>
      </c>
      <c r="C167" s="246">
        <v>210000</v>
      </c>
      <c r="D167" s="275">
        <v>153</v>
      </c>
      <c r="E167" s="55"/>
      <c r="F167" s="55"/>
      <c r="G167" s="242">
        <v>100000</v>
      </c>
      <c r="H167" s="274"/>
      <c r="I167" s="55"/>
      <c r="J167" s="55"/>
      <c r="K167" s="55"/>
    </row>
    <row r="168" spans="1:8" ht="12.75">
      <c r="A168" s="260"/>
      <c r="B168" s="328" t="s">
        <v>657</v>
      </c>
      <c r="C168" s="246"/>
      <c r="D168" s="275">
        <v>154</v>
      </c>
      <c r="E168" s="55"/>
      <c r="G168" s="242">
        <v>0</v>
      </c>
      <c r="H168" s="274"/>
    </row>
    <row r="169" spans="1:11" s="40" customFormat="1" ht="25.5">
      <c r="A169" s="325">
        <v>1</v>
      </c>
      <c r="B169" s="329" t="s">
        <v>514</v>
      </c>
      <c r="C169" s="246">
        <v>600000</v>
      </c>
      <c r="D169" s="275">
        <v>155</v>
      </c>
      <c r="E169" s="55"/>
      <c r="F169" s="39"/>
      <c r="G169" s="242">
        <v>150000</v>
      </c>
      <c r="H169" s="274"/>
      <c r="I169" s="39"/>
      <c r="J169" s="39"/>
      <c r="K169" s="39"/>
    </row>
    <row r="170" spans="1:11" s="40" customFormat="1" ht="25.5">
      <c r="A170" s="325">
        <v>2</v>
      </c>
      <c r="B170" s="329" t="s">
        <v>515</v>
      </c>
      <c r="C170" s="246">
        <v>450000</v>
      </c>
      <c r="D170" s="275"/>
      <c r="E170" s="55"/>
      <c r="F170" s="39"/>
      <c r="G170" s="242">
        <v>0</v>
      </c>
      <c r="H170" s="274">
        <v>8</v>
      </c>
      <c r="I170" s="39"/>
      <c r="J170" s="39"/>
      <c r="K170" s="39"/>
    </row>
    <row r="171" spans="1:11" s="42" customFormat="1" ht="25.5">
      <c r="A171" s="325">
        <v>3</v>
      </c>
      <c r="B171" s="329" t="s">
        <v>516</v>
      </c>
      <c r="C171" s="246">
        <v>340000</v>
      </c>
      <c r="D171" s="275">
        <v>156</v>
      </c>
      <c r="E171" s="55"/>
      <c r="F171" s="41"/>
      <c r="G171" s="242">
        <v>110000</v>
      </c>
      <c r="H171" s="274"/>
      <c r="I171" s="41"/>
      <c r="J171" s="41"/>
      <c r="K171" s="41"/>
    </row>
    <row r="172" spans="1:11" s="42" customFormat="1" ht="25.5">
      <c r="A172" s="381"/>
      <c r="B172" s="329" t="s">
        <v>658</v>
      </c>
      <c r="C172" s="246">
        <v>340000</v>
      </c>
      <c r="D172" s="275">
        <v>157</v>
      </c>
      <c r="E172" s="55"/>
      <c r="F172" s="41"/>
      <c r="G172" s="242">
        <v>0</v>
      </c>
      <c r="H172" s="274"/>
      <c r="I172" s="41"/>
      <c r="J172" s="41"/>
      <c r="K172" s="41"/>
    </row>
    <row r="173" spans="1:11" s="42" customFormat="1" ht="25.5">
      <c r="A173" s="325">
        <v>4</v>
      </c>
      <c r="B173" s="329" t="s">
        <v>659</v>
      </c>
      <c r="C173" s="246">
        <v>340000</v>
      </c>
      <c r="D173" s="275">
        <v>158</v>
      </c>
      <c r="E173" s="55"/>
      <c r="F173" s="41"/>
      <c r="G173" s="242">
        <v>80000</v>
      </c>
      <c r="H173" s="274"/>
      <c r="I173" s="41"/>
      <c r="J173" s="41"/>
      <c r="K173" s="41"/>
    </row>
    <row r="174" spans="1:11" s="40" customFormat="1" ht="12.75">
      <c r="A174" s="325">
        <v>5</v>
      </c>
      <c r="B174" s="329" t="s">
        <v>660</v>
      </c>
      <c r="C174" s="246">
        <v>230000</v>
      </c>
      <c r="D174" s="275">
        <v>159</v>
      </c>
      <c r="E174" s="55"/>
      <c r="F174" s="39"/>
      <c r="G174" s="242">
        <v>110000</v>
      </c>
      <c r="H174" s="274"/>
      <c r="I174" s="39"/>
      <c r="J174" s="39"/>
      <c r="K174" s="39"/>
    </row>
    <row r="175" spans="1:11" s="40" customFormat="1" ht="12.75">
      <c r="A175" s="325">
        <v>6</v>
      </c>
      <c r="B175" s="329" t="s">
        <v>1628</v>
      </c>
      <c r="C175" s="246">
        <v>210000</v>
      </c>
      <c r="D175" s="275">
        <v>160</v>
      </c>
      <c r="E175" s="55"/>
      <c r="F175" s="39"/>
      <c r="G175" s="242">
        <v>100000</v>
      </c>
      <c r="H175" s="274"/>
      <c r="I175" s="39"/>
      <c r="J175" s="39"/>
      <c r="K175" s="39"/>
    </row>
    <row r="176" spans="1:11" s="50" customFormat="1" ht="12.75">
      <c r="A176" s="260"/>
      <c r="B176" s="328" t="s">
        <v>661</v>
      </c>
      <c r="C176" s="246"/>
      <c r="D176" s="275">
        <v>161</v>
      </c>
      <c r="E176" s="55"/>
      <c r="F176" s="49"/>
      <c r="G176" s="242">
        <v>0</v>
      </c>
      <c r="H176" s="274"/>
      <c r="I176" s="49"/>
      <c r="J176" s="49"/>
      <c r="K176" s="49"/>
    </row>
    <row r="177" spans="1:8" s="50" customFormat="1" ht="25.5">
      <c r="A177" s="325">
        <v>1</v>
      </c>
      <c r="B177" s="329" t="s">
        <v>1909</v>
      </c>
      <c r="C177" s="246">
        <v>1200000</v>
      </c>
      <c r="D177" s="275">
        <v>162</v>
      </c>
      <c r="E177" s="55"/>
      <c r="G177" s="242">
        <v>0</v>
      </c>
      <c r="H177" s="274">
        <v>9</v>
      </c>
    </row>
    <row r="178" spans="1:8" s="50" customFormat="1" ht="25.5">
      <c r="A178" s="325"/>
      <c r="B178" s="329" t="s">
        <v>1910</v>
      </c>
      <c r="C178" s="246">
        <v>800000</v>
      </c>
      <c r="D178" s="275">
        <v>163</v>
      </c>
      <c r="E178" s="55"/>
      <c r="G178" s="242"/>
      <c r="H178" s="274"/>
    </row>
    <row r="179" spans="1:8" s="50" customFormat="1" ht="25.5">
      <c r="A179" s="325">
        <v>2</v>
      </c>
      <c r="B179" s="329" t="s">
        <v>2950</v>
      </c>
      <c r="C179" s="246">
        <v>600000</v>
      </c>
      <c r="D179" s="275">
        <v>164</v>
      </c>
      <c r="E179" s="55"/>
      <c r="G179" s="242">
        <v>0</v>
      </c>
      <c r="H179" s="274">
        <v>10</v>
      </c>
    </row>
    <row r="180" spans="1:8" s="50" customFormat="1" ht="25.5">
      <c r="A180" s="325">
        <v>3</v>
      </c>
      <c r="B180" s="330" t="s">
        <v>25</v>
      </c>
      <c r="C180" s="246">
        <v>400000</v>
      </c>
      <c r="D180" s="275">
        <v>165</v>
      </c>
      <c r="E180" s="55"/>
      <c r="G180" s="242">
        <v>90000</v>
      </c>
      <c r="H180" s="274"/>
    </row>
    <row r="181" spans="1:8" s="50" customFormat="1" ht="25.5">
      <c r="A181" s="325">
        <v>4</v>
      </c>
      <c r="B181" s="330" t="s">
        <v>271</v>
      </c>
      <c r="C181" s="246">
        <v>340000</v>
      </c>
      <c r="D181" s="275">
        <v>166</v>
      </c>
      <c r="E181" s="55"/>
      <c r="G181" s="242">
        <v>90000</v>
      </c>
      <c r="H181" s="274"/>
    </row>
    <row r="182" spans="1:8" s="50" customFormat="1" ht="12.75">
      <c r="A182" s="325">
        <v>5</v>
      </c>
      <c r="B182" s="330" t="s">
        <v>1736</v>
      </c>
      <c r="C182" s="246">
        <v>340000</v>
      </c>
      <c r="D182" s="275">
        <v>167</v>
      </c>
      <c r="E182" s="55"/>
      <c r="G182" s="242">
        <v>90000</v>
      </c>
      <c r="H182" s="274"/>
    </row>
    <row r="183" spans="1:8" s="50" customFormat="1" ht="12.75">
      <c r="A183" s="325">
        <v>6</v>
      </c>
      <c r="B183" s="330" t="s">
        <v>2034</v>
      </c>
      <c r="C183" s="246">
        <v>230000</v>
      </c>
      <c r="D183" s="275">
        <v>168</v>
      </c>
      <c r="E183" s="55"/>
      <c r="G183" s="242">
        <v>110000</v>
      </c>
      <c r="H183" s="274"/>
    </row>
    <row r="184" spans="1:8" s="50" customFormat="1" ht="12.75">
      <c r="A184" s="325">
        <v>7</v>
      </c>
      <c r="B184" s="330" t="s">
        <v>1628</v>
      </c>
      <c r="C184" s="246">
        <v>210000</v>
      </c>
      <c r="D184" s="275">
        <v>169</v>
      </c>
      <c r="E184" s="55"/>
      <c r="G184" s="242">
        <v>100000</v>
      </c>
      <c r="H184" s="274"/>
    </row>
    <row r="185" spans="1:11" s="40" customFormat="1" ht="12.75">
      <c r="A185" s="260"/>
      <c r="B185" s="328" t="s">
        <v>1737</v>
      </c>
      <c r="C185" s="246"/>
      <c r="D185" s="275"/>
      <c r="E185" s="55"/>
      <c r="F185" s="39"/>
      <c r="G185" s="242">
        <v>0</v>
      </c>
      <c r="H185" s="274"/>
      <c r="I185" s="39"/>
      <c r="J185" s="39"/>
      <c r="K185" s="39"/>
    </row>
    <row r="186" spans="1:11" ht="25.5">
      <c r="A186" s="325">
        <v>1</v>
      </c>
      <c r="B186" s="329" t="s">
        <v>2951</v>
      </c>
      <c r="C186" s="246">
        <v>1000000</v>
      </c>
      <c r="D186" s="275">
        <v>170</v>
      </c>
      <c r="E186" s="55"/>
      <c r="F186" s="34"/>
      <c r="G186" s="242">
        <v>300000</v>
      </c>
      <c r="H186" s="274"/>
      <c r="I186" s="34"/>
      <c r="J186" s="34"/>
      <c r="K186" s="34"/>
    </row>
    <row r="187" spans="1:8" s="40" customFormat="1" ht="12.75">
      <c r="A187" s="325">
        <v>2</v>
      </c>
      <c r="B187" s="329" t="s">
        <v>2952</v>
      </c>
      <c r="C187" s="246">
        <v>600000</v>
      </c>
      <c r="D187" s="275">
        <v>171</v>
      </c>
      <c r="E187" s="55"/>
      <c r="G187" s="242">
        <v>150000</v>
      </c>
      <c r="H187" s="274"/>
    </row>
    <row r="188" spans="1:8" s="40" customFormat="1" ht="12.75">
      <c r="A188" s="325">
        <v>3</v>
      </c>
      <c r="B188" s="329" t="s">
        <v>2568</v>
      </c>
      <c r="C188" s="246">
        <v>750000</v>
      </c>
      <c r="D188" s="275">
        <v>172</v>
      </c>
      <c r="E188" s="55"/>
      <c r="G188" s="242">
        <v>250000</v>
      </c>
      <c r="H188" s="274"/>
    </row>
    <row r="189" spans="1:8" s="40" customFormat="1" ht="12.75">
      <c r="A189" s="325">
        <v>4</v>
      </c>
      <c r="B189" s="329" t="s">
        <v>131</v>
      </c>
      <c r="C189" s="246">
        <v>340000</v>
      </c>
      <c r="D189" s="275">
        <v>173</v>
      </c>
      <c r="E189" s="55"/>
      <c r="G189" s="242">
        <v>140000</v>
      </c>
      <c r="H189" s="274"/>
    </row>
    <row r="190" spans="1:8" s="40" customFormat="1" ht="12.75">
      <c r="A190" s="325">
        <v>5</v>
      </c>
      <c r="B190" s="329" t="s">
        <v>660</v>
      </c>
      <c r="C190" s="246">
        <v>280000</v>
      </c>
      <c r="D190" s="275">
        <v>174</v>
      </c>
      <c r="E190" s="55"/>
      <c r="G190" s="242">
        <v>140000</v>
      </c>
      <c r="H190" s="274"/>
    </row>
    <row r="191" spans="1:11" s="50" customFormat="1" ht="12.75">
      <c r="A191" s="325">
        <v>6</v>
      </c>
      <c r="B191" s="329" t="s">
        <v>3000</v>
      </c>
      <c r="C191" s="246">
        <v>250000</v>
      </c>
      <c r="D191" s="275">
        <v>175</v>
      </c>
      <c r="E191" s="55"/>
      <c r="F191" s="49"/>
      <c r="G191" s="242">
        <v>120000</v>
      </c>
      <c r="H191" s="274"/>
      <c r="I191" s="49"/>
      <c r="J191" s="49"/>
      <c r="K191" s="49"/>
    </row>
    <row r="192" spans="1:11" s="40" customFormat="1" ht="12.75">
      <c r="A192" s="326"/>
      <c r="B192" s="328" t="s">
        <v>3001</v>
      </c>
      <c r="C192" s="246"/>
      <c r="D192" s="275">
        <v>176</v>
      </c>
      <c r="E192" s="55"/>
      <c r="F192" s="39"/>
      <c r="G192" s="242">
        <v>0</v>
      </c>
      <c r="H192" s="274"/>
      <c r="I192" s="39"/>
      <c r="J192" s="39"/>
      <c r="K192" s="39"/>
    </row>
    <row r="193" spans="1:11" s="40" customFormat="1" ht="25.5">
      <c r="A193" s="325">
        <v>1</v>
      </c>
      <c r="B193" s="329" t="s">
        <v>2582</v>
      </c>
      <c r="C193" s="246">
        <v>600000</v>
      </c>
      <c r="D193" s="275">
        <v>177</v>
      </c>
      <c r="E193" s="55"/>
      <c r="F193" s="39"/>
      <c r="G193" s="242">
        <v>160000</v>
      </c>
      <c r="H193" s="274"/>
      <c r="I193" s="39"/>
      <c r="J193" s="39"/>
      <c r="K193" s="39"/>
    </row>
    <row r="194" spans="1:11" s="40" customFormat="1" ht="25.5">
      <c r="A194" s="325">
        <v>2</v>
      </c>
      <c r="B194" s="329" t="s">
        <v>229</v>
      </c>
      <c r="C194" s="246">
        <v>500000</v>
      </c>
      <c r="D194" s="275">
        <v>178</v>
      </c>
      <c r="E194" s="55"/>
      <c r="F194" s="39"/>
      <c r="G194" s="242">
        <v>120000</v>
      </c>
      <c r="H194" s="274"/>
      <c r="I194" s="39"/>
      <c r="J194" s="39"/>
      <c r="K194" s="39"/>
    </row>
    <row r="195" spans="1:11" s="40" customFormat="1" ht="25.5">
      <c r="A195" s="325">
        <v>3</v>
      </c>
      <c r="B195" s="329" t="s">
        <v>2583</v>
      </c>
      <c r="C195" s="246">
        <v>340000</v>
      </c>
      <c r="D195" s="275">
        <v>179</v>
      </c>
      <c r="E195" s="55"/>
      <c r="F195" s="39"/>
      <c r="G195" s="242">
        <v>140000</v>
      </c>
      <c r="H195" s="274"/>
      <c r="I195" s="39"/>
      <c r="J195" s="39"/>
      <c r="K195" s="39"/>
    </row>
    <row r="196" spans="1:11" s="40" customFormat="1" ht="25.5">
      <c r="A196" s="325">
        <v>4</v>
      </c>
      <c r="B196" s="329" t="s">
        <v>2584</v>
      </c>
      <c r="C196" s="246">
        <v>340000</v>
      </c>
      <c r="D196" s="275">
        <v>180</v>
      </c>
      <c r="E196" s="55"/>
      <c r="F196" s="39"/>
      <c r="G196" s="242">
        <v>140000</v>
      </c>
      <c r="H196" s="274"/>
      <c r="I196" s="39"/>
      <c r="J196" s="39"/>
      <c r="K196" s="39"/>
    </row>
    <row r="197" spans="1:11" s="50" customFormat="1" ht="25.5">
      <c r="A197" s="325">
        <v>5</v>
      </c>
      <c r="B197" s="329" t="s">
        <v>2585</v>
      </c>
      <c r="C197" s="246">
        <v>300000</v>
      </c>
      <c r="D197" s="275">
        <v>181</v>
      </c>
      <c r="E197" s="55"/>
      <c r="F197" s="49"/>
      <c r="G197" s="242">
        <v>120000</v>
      </c>
      <c r="H197" s="274"/>
      <c r="I197" s="49"/>
      <c r="J197" s="49"/>
      <c r="K197" s="49"/>
    </row>
    <row r="198" spans="1:8" ht="12.75">
      <c r="A198" s="325">
        <v>6</v>
      </c>
      <c r="B198" s="329" t="s">
        <v>2548</v>
      </c>
      <c r="C198" s="246">
        <v>230000</v>
      </c>
      <c r="D198" s="275">
        <v>182</v>
      </c>
      <c r="E198" s="55"/>
      <c r="G198" s="242">
        <v>110000</v>
      </c>
      <c r="H198" s="274"/>
    </row>
    <row r="199" spans="1:11" s="50" customFormat="1" ht="12.75">
      <c r="A199" s="325">
        <v>7</v>
      </c>
      <c r="B199" s="329" t="s">
        <v>1628</v>
      </c>
      <c r="C199" s="246">
        <v>210000</v>
      </c>
      <c r="D199" s="275">
        <v>183</v>
      </c>
      <c r="E199" s="55"/>
      <c r="F199" s="49"/>
      <c r="G199" s="242">
        <v>100000</v>
      </c>
      <c r="H199" s="274"/>
      <c r="I199" s="49"/>
      <c r="J199" s="49"/>
      <c r="K199" s="49"/>
    </row>
    <row r="200" spans="1:11" s="40" customFormat="1" ht="12.75">
      <c r="A200" s="326"/>
      <c r="B200" s="328" t="s">
        <v>3002</v>
      </c>
      <c r="C200" s="246"/>
      <c r="D200" s="275">
        <v>184</v>
      </c>
      <c r="E200" s="55"/>
      <c r="F200" s="39"/>
      <c r="G200" s="242">
        <v>0</v>
      </c>
      <c r="H200" s="274"/>
      <c r="I200" s="39"/>
      <c r="J200" s="39"/>
      <c r="K200" s="39"/>
    </row>
    <row r="201" spans="1:11" s="40" customFormat="1" ht="25.5">
      <c r="A201" s="325">
        <v>1</v>
      </c>
      <c r="B201" s="329" t="s">
        <v>2586</v>
      </c>
      <c r="C201" s="246">
        <v>400000</v>
      </c>
      <c r="D201" s="275">
        <v>185</v>
      </c>
      <c r="E201" s="55"/>
      <c r="F201" s="39"/>
      <c r="G201" s="242">
        <v>140000</v>
      </c>
      <c r="H201" s="274"/>
      <c r="I201" s="39"/>
      <c r="J201" s="39"/>
      <c r="K201" s="39"/>
    </row>
    <row r="202" spans="1:11" s="40" customFormat="1" ht="25.5">
      <c r="A202" s="325">
        <v>2</v>
      </c>
      <c r="B202" s="329" t="s">
        <v>2587</v>
      </c>
      <c r="C202" s="246">
        <v>340000</v>
      </c>
      <c r="D202" s="275">
        <v>186</v>
      </c>
      <c r="E202" s="55"/>
      <c r="F202" s="39"/>
      <c r="G202" s="242">
        <v>120000</v>
      </c>
      <c r="H202" s="274"/>
      <c r="I202" s="39"/>
      <c r="J202" s="39"/>
      <c r="K202" s="39"/>
    </row>
    <row r="203" spans="1:11" s="40" customFormat="1" ht="12.75">
      <c r="A203" s="325">
        <v>3</v>
      </c>
      <c r="B203" s="329" t="s">
        <v>2588</v>
      </c>
      <c r="C203" s="246">
        <v>340000</v>
      </c>
      <c r="D203" s="275">
        <v>187</v>
      </c>
      <c r="E203" s="55"/>
      <c r="F203" s="39"/>
      <c r="G203" s="242">
        <v>140000</v>
      </c>
      <c r="H203" s="274"/>
      <c r="I203" s="39"/>
      <c r="J203" s="39"/>
      <c r="K203" s="39"/>
    </row>
    <row r="204" spans="1:11" s="40" customFormat="1" ht="12.75">
      <c r="A204" s="325">
        <v>4</v>
      </c>
      <c r="B204" s="329" t="s">
        <v>3410</v>
      </c>
      <c r="C204" s="246">
        <v>300000</v>
      </c>
      <c r="D204" s="275">
        <v>188</v>
      </c>
      <c r="E204" s="55"/>
      <c r="F204" s="39"/>
      <c r="G204" s="242">
        <v>100000</v>
      </c>
      <c r="H204" s="274">
        <v>11</v>
      </c>
      <c r="I204" s="39"/>
      <c r="J204" s="39"/>
      <c r="K204" s="39"/>
    </row>
    <row r="205" spans="1:11" s="50" customFormat="1" ht="12.75">
      <c r="A205" s="325">
        <v>5</v>
      </c>
      <c r="B205" s="329" t="s">
        <v>3411</v>
      </c>
      <c r="C205" s="246">
        <v>340000</v>
      </c>
      <c r="D205" s="275">
        <v>189</v>
      </c>
      <c r="E205" s="55"/>
      <c r="F205" s="49"/>
      <c r="G205" s="242">
        <v>140000</v>
      </c>
      <c r="H205" s="274"/>
      <c r="I205" s="49"/>
      <c r="J205" s="49"/>
      <c r="K205" s="49"/>
    </row>
    <row r="206" spans="1:11" s="50" customFormat="1" ht="12.75">
      <c r="A206" s="325">
        <v>6</v>
      </c>
      <c r="B206" s="330" t="s">
        <v>2589</v>
      </c>
      <c r="C206" s="246">
        <v>350000</v>
      </c>
      <c r="D206" s="275"/>
      <c r="E206" s="55"/>
      <c r="F206" s="49"/>
      <c r="G206" s="242">
        <v>140000</v>
      </c>
      <c r="H206" s="274">
        <v>12</v>
      </c>
      <c r="I206" s="49"/>
      <c r="J206" s="49"/>
      <c r="K206" s="49"/>
    </row>
    <row r="207" spans="1:11" s="50" customFormat="1" ht="12.75">
      <c r="A207" s="325">
        <v>7</v>
      </c>
      <c r="B207" s="330" t="s">
        <v>2590</v>
      </c>
      <c r="C207" s="246">
        <v>350000</v>
      </c>
      <c r="D207" s="275"/>
      <c r="E207" s="55"/>
      <c r="F207" s="49"/>
      <c r="G207" s="242">
        <v>140000</v>
      </c>
      <c r="H207" s="274"/>
      <c r="I207" s="49"/>
      <c r="J207" s="49"/>
      <c r="K207" s="49"/>
    </row>
    <row r="208" spans="1:11" s="50" customFormat="1" ht="12.75">
      <c r="A208" s="325">
        <v>8</v>
      </c>
      <c r="B208" s="330" t="s">
        <v>1608</v>
      </c>
      <c r="C208" s="246">
        <v>350000</v>
      </c>
      <c r="D208" s="275"/>
      <c r="E208" s="55"/>
      <c r="F208" s="49"/>
      <c r="G208" s="242">
        <v>140000</v>
      </c>
      <c r="H208" s="274"/>
      <c r="I208" s="49"/>
      <c r="J208" s="49"/>
      <c r="K208" s="49"/>
    </row>
    <row r="209" spans="1:8" ht="12.75">
      <c r="A209" s="325">
        <v>9</v>
      </c>
      <c r="B209" s="329" t="s">
        <v>2548</v>
      </c>
      <c r="C209" s="246">
        <v>230000</v>
      </c>
      <c r="D209" s="275">
        <v>190</v>
      </c>
      <c r="E209" s="55"/>
      <c r="G209" s="242">
        <v>110000</v>
      </c>
      <c r="H209" s="274"/>
    </row>
    <row r="210" spans="1:11" s="50" customFormat="1" ht="12.75">
      <c r="A210" s="325">
        <v>10</v>
      </c>
      <c r="B210" s="329" t="s">
        <v>1628</v>
      </c>
      <c r="C210" s="246">
        <v>210000</v>
      </c>
      <c r="D210" s="275">
        <v>191</v>
      </c>
      <c r="E210" s="55"/>
      <c r="F210" s="49"/>
      <c r="G210" s="242">
        <v>100000</v>
      </c>
      <c r="H210" s="274"/>
      <c r="I210" s="49"/>
      <c r="J210" s="49"/>
      <c r="K210" s="49"/>
    </row>
    <row r="211" spans="1:11" s="36" customFormat="1" ht="12.75">
      <c r="A211" s="260"/>
      <c r="B211" s="328" t="s">
        <v>1719</v>
      </c>
      <c r="C211" s="246"/>
      <c r="D211" s="275"/>
      <c r="E211" s="55"/>
      <c r="F211" s="55"/>
      <c r="G211" s="242">
        <v>0</v>
      </c>
      <c r="H211" s="274"/>
      <c r="I211" s="55"/>
      <c r="J211" s="55"/>
      <c r="K211" s="55"/>
    </row>
    <row r="212" spans="1:11" s="36" customFormat="1" ht="38.25">
      <c r="A212" s="325">
        <v>1</v>
      </c>
      <c r="B212" s="379" t="s">
        <v>1913</v>
      </c>
      <c r="C212" s="246">
        <v>340000</v>
      </c>
      <c r="D212" s="275">
        <v>192</v>
      </c>
      <c r="E212" s="55"/>
      <c r="F212" s="55"/>
      <c r="G212" s="242">
        <v>140000</v>
      </c>
      <c r="H212" s="274"/>
      <c r="I212" s="55"/>
      <c r="J212" s="55"/>
      <c r="K212" s="55"/>
    </row>
    <row r="213" spans="1:11" s="36" customFormat="1" ht="25.5">
      <c r="A213" s="325">
        <v>2</v>
      </c>
      <c r="B213" s="329" t="s">
        <v>1642</v>
      </c>
      <c r="C213" s="246">
        <v>400000</v>
      </c>
      <c r="D213" s="275">
        <v>192.714285714286</v>
      </c>
      <c r="E213" s="55"/>
      <c r="F213" s="55"/>
      <c r="G213" s="242">
        <v>70000</v>
      </c>
      <c r="H213" s="274"/>
      <c r="I213" s="55"/>
      <c r="J213" s="55"/>
      <c r="K213" s="55"/>
    </row>
    <row r="214" spans="1:11" s="36" customFormat="1" ht="12.75">
      <c r="A214" s="325">
        <v>3</v>
      </c>
      <c r="B214" s="329" t="s">
        <v>1720</v>
      </c>
      <c r="C214" s="246">
        <v>600000</v>
      </c>
      <c r="D214" s="275">
        <v>193.357142857143</v>
      </c>
      <c r="E214" s="55"/>
      <c r="F214" s="55"/>
      <c r="G214" s="242">
        <v>110000</v>
      </c>
      <c r="H214" s="274"/>
      <c r="I214" s="55"/>
      <c r="J214" s="55"/>
      <c r="K214" s="55"/>
    </row>
    <row r="215" spans="1:11" s="36" customFormat="1" ht="12.75">
      <c r="A215" s="325">
        <v>4</v>
      </c>
      <c r="B215" s="329" t="s">
        <v>1643</v>
      </c>
      <c r="C215" s="246">
        <v>340000</v>
      </c>
      <c r="D215" s="275">
        <v>194</v>
      </c>
      <c r="E215" s="55"/>
      <c r="F215" s="55"/>
      <c r="G215" s="242">
        <v>40000</v>
      </c>
      <c r="H215" s="274"/>
      <c r="I215" s="55"/>
      <c r="J215" s="55"/>
      <c r="K215" s="55"/>
    </row>
    <row r="216" spans="1:11" s="36" customFormat="1" ht="25.5">
      <c r="A216" s="325">
        <v>5</v>
      </c>
      <c r="B216" s="329" t="s">
        <v>1644</v>
      </c>
      <c r="C216" s="246">
        <v>340000</v>
      </c>
      <c r="D216" s="275">
        <v>194.642857142857</v>
      </c>
      <c r="E216" s="55"/>
      <c r="F216" s="55"/>
      <c r="G216" s="242">
        <v>90000</v>
      </c>
      <c r="H216" s="274"/>
      <c r="I216" s="55"/>
      <c r="J216" s="55"/>
      <c r="K216" s="55"/>
    </row>
    <row r="217" spans="1:11" s="36" customFormat="1" ht="25.5">
      <c r="A217" s="325">
        <v>6</v>
      </c>
      <c r="B217" s="329" t="s">
        <v>1645</v>
      </c>
      <c r="C217" s="246">
        <v>300000</v>
      </c>
      <c r="D217" s="275">
        <v>196</v>
      </c>
      <c r="E217" s="55"/>
      <c r="F217" s="55"/>
      <c r="G217" s="242">
        <v>130000</v>
      </c>
      <c r="H217" s="274"/>
      <c r="I217" s="55"/>
      <c r="J217" s="55"/>
      <c r="K217" s="55"/>
    </row>
    <row r="218" spans="1:11" s="36" customFormat="1" ht="25.5">
      <c r="A218" s="325">
        <v>7</v>
      </c>
      <c r="B218" s="329" t="s">
        <v>1646</v>
      </c>
      <c r="C218" s="246">
        <v>600000</v>
      </c>
      <c r="D218" s="275">
        <v>197</v>
      </c>
      <c r="E218" s="55"/>
      <c r="F218" s="55"/>
      <c r="G218" s="242">
        <v>160000</v>
      </c>
      <c r="H218" s="274"/>
      <c r="I218" s="55"/>
      <c r="J218" s="55"/>
      <c r="K218" s="55"/>
    </row>
    <row r="219" spans="1:11" s="36" customFormat="1" ht="12.75">
      <c r="A219" s="325">
        <v>8</v>
      </c>
      <c r="B219" s="329" t="s">
        <v>1647</v>
      </c>
      <c r="C219" s="246">
        <v>280000</v>
      </c>
      <c r="D219" s="275">
        <v>198.238095238095</v>
      </c>
      <c r="E219" s="55"/>
      <c r="F219" s="55"/>
      <c r="G219" s="242">
        <v>120000</v>
      </c>
      <c r="H219" s="274"/>
      <c r="I219" s="55"/>
      <c r="J219" s="55"/>
      <c r="K219" s="55"/>
    </row>
    <row r="220" spans="1:11" s="36" customFormat="1" ht="12.75">
      <c r="A220" s="325">
        <v>9</v>
      </c>
      <c r="B220" s="330" t="s">
        <v>632</v>
      </c>
      <c r="C220" s="246">
        <v>300000</v>
      </c>
      <c r="D220" s="275">
        <v>199.416666666667</v>
      </c>
      <c r="E220" s="55"/>
      <c r="F220" s="55"/>
      <c r="G220" s="242">
        <v>130000</v>
      </c>
      <c r="H220" s="274"/>
      <c r="I220" s="55"/>
      <c r="J220" s="55"/>
      <c r="K220" s="55"/>
    </row>
    <row r="221" spans="1:11" s="36" customFormat="1" ht="12.75">
      <c r="A221" s="325">
        <v>10</v>
      </c>
      <c r="B221" s="329" t="s">
        <v>660</v>
      </c>
      <c r="C221" s="246">
        <v>230000</v>
      </c>
      <c r="D221" s="275">
        <v>200.595238095238</v>
      </c>
      <c r="E221" s="55"/>
      <c r="F221" s="55"/>
      <c r="G221" s="242">
        <v>110000</v>
      </c>
      <c r="H221" s="274"/>
      <c r="I221" s="55"/>
      <c r="J221" s="55"/>
      <c r="K221" s="55"/>
    </row>
    <row r="222" spans="1:11" s="50" customFormat="1" ht="12.75">
      <c r="A222" s="325">
        <v>11</v>
      </c>
      <c r="B222" s="329" t="s">
        <v>1628</v>
      </c>
      <c r="C222" s="246">
        <v>210000</v>
      </c>
      <c r="D222" s="275">
        <v>201.77380952381</v>
      </c>
      <c r="E222" s="55"/>
      <c r="F222" s="49"/>
      <c r="G222" s="242">
        <v>100000</v>
      </c>
      <c r="H222" s="274"/>
      <c r="I222" s="49"/>
      <c r="J222" s="49"/>
      <c r="K222" s="49"/>
    </row>
    <row r="223" spans="1:11" s="52" customFormat="1" ht="14.25">
      <c r="A223" s="326"/>
      <c r="B223" s="328" t="s">
        <v>3003</v>
      </c>
      <c r="C223" s="246"/>
      <c r="D223" s="275"/>
      <c r="E223" s="55"/>
      <c r="F223" s="51"/>
      <c r="G223" s="242">
        <v>0</v>
      </c>
      <c r="H223" s="274"/>
      <c r="I223" s="51"/>
      <c r="J223" s="51"/>
      <c r="K223" s="51"/>
    </row>
    <row r="224" spans="1:11" s="52" customFormat="1" ht="25.5">
      <c r="A224" s="325">
        <v>1</v>
      </c>
      <c r="B224" s="329" t="s">
        <v>1609</v>
      </c>
      <c r="C224" s="246">
        <v>600000</v>
      </c>
      <c r="D224" s="275">
        <v>203</v>
      </c>
      <c r="E224" s="55"/>
      <c r="F224" s="51"/>
      <c r="G224" s="242">
        <v>110000</v>
      </c>
      <c r="H224" s="274"/>
      <c r="I224" s="51"/>
      <c r="J224" s="51"/>
      <c r="K224" s="51"/>
    </row>
    <row r="225" spans="1:11" s="52" customFormat="1" ht="14.25">
      <c r="A225" s="325">
        <v>2</v>
      </c>
      <c r="B225" s="329" t="s">
        <v>1610</v>
      </c>
      <c r="C225" s="246">
        <v>340000</v>
      </c>
      <c r="D225" s="275">
        <v>204</v>
      </c>
      <c r="E225" s="55"/>
      <c r="F225" s="51"/>
      <c r="G225" s="242">
        <v>40000</v>
      </c>
      <c r="H225" s="274"/>
      <c r="I225" s="51"/>
      <c r="J225" s="51"/>
      <c r="K225" s="51"/>
    </row>
    <row r="226" spans="1:11" s="52" customFormat="1" ht="14.25">
      <c r="A226" s="325">
        <v>3</v>
      </c>
      <c r="B226" s="329" t="s">
        <v>1611</v>
      </c>
      <c r="C226" s="246">
        <v>800000</v>
      </c>
      <c r="D226" s="275">
        <v>205</v>
      </c>
      <c r="E226" s="55"/>
      <c r="F226" s="51"/>
      <c r="G226" s="242">
        <v>0</v>
      </c>
      <c r="H226" s="274"/>
      <c r="I226" s="51"/>
      <c r="J226" s="51"/>
      <c r="K226" s="51"/>
    </row>
    <row r="227" spans="1:11" s="52" customFormat="1" ht="25.5">
      <c r="A227" s="325">
        <v>4</v>
      </c>
      <c r="B227" s="329" t="s">
        <v>1612</v>
      </c>
      <c r="C227" s="246">
        <v>500000</v>
      </c>
      <c r="D227" s="275">
        <v>206</v>
      </c>
      <c r="E227" s="55"/>
      <c r="F227" s="51"/>
      <c r="G227" s="242">
        <v>110000</v>
      </c>
      <c r="H227" s="274"/>
      <c r="I227" s="51"/>
      <c r="J227" s="51"/>
      <c r="K227" s="51"/>
    </row>
    <row r="228" spans="1:11" s="52" customFormat="1" ht="25.5">
      <c r="A228" s="325">
        <v>5</v>
      </c>
      <c r="B228" s="329" t="s">
        <v>272</v>
      </c>
      <c r="C228" s="246">
        <v>450000</v>
      </c>
      <c r="D228" s="275">
        <v>207</v>
      </c>
      <c r="E228" s="55"/>
      <c r="F228" s="51"/>
      <c r="G228" s="242">
        <v>0</v>
      </c>
      <c r="H228" s="274">
        <v>13</v>
      </c>
      <c r="I228" s="51"/>
      <c r="J228" s="51"/>
      <c r="K228" s="51"/>
    </row>
    <row r="229" spans="1:11" s="52" customFormat="1" ht="25.5">
      <c r="A229" s="325">
        <v>6</v>
      </c>
      <c r="B229" s="329" t="s">
        <v>1613</v>
      </c>
      <c r="C229" s="246">
        <v>500000</v>
      </c>
      <c r="D229" s="275">
        <v>208</v>
      </c>
      <c r="E229" s="55"/>
      <c r="F229" s="51"/>
      <c r="G229" s="242">
        <v>210000</v>
      </c>
      <c r="H229" s="274"/>
      <c r="I229" s="51"/>
      <c r="J229" s="51"/>
      <c r="K229" s="51"/>
    </row>
    <row r="230" spans="1:11" s="52" customFormat="1" ht="25.5">
      <c r="A230" s="325">
        <v>7</v>
      </c>
      <c r="B230" s="329" t="s">
        <v>3004</v>
      </c>
      <c r="C230" s="246">
        <v>340000</v>
      </c>
      <c r="D230" s="275">
        <v>209</v>
      </c>
      <c r="E230" s="55"/>
      <c r="F230" s="51"/>
      <c r="G230" s="242">
        <v>140000</v>
      </c>
      <c r="H230" s="274"/>
      <c r="I230" s="51"/>
      <c r="J230" s="51"/>
      <c r="K230" s="51"/>
    </row>
    <row r="231" spans="1:11" s="52" customFormat="1" ht="25.5">
      <c r="A231" s="325">
        <v>8</v>
      </c>
      <c r="B231" s="329" t="s">
        <v>1657</v>
      </c>
      <c r="C231" s="246">
        <v>340000</v>
      </c>
      <c r="D231" s="275">
        <v>210</v>
      </c>
      <c r="E231" s="55"/>
      <c r="F231" s="51"/>
      <c r="G231" s="242">
        <v>140000</v>
      </c>
      <c r="H231" s="274"/>
      <c r="I231" s="51"/>
      <c r="J231" s="51"/>
      <c r="K231" s="51"/>
    </row>
    <row r="232" spans="1:11" s="52" customFormat="1" ht="25.5">
      <c r="A232" s="325">
        <v>9</v>
      </c>
      <c r="B232" s="329" t="s">
        <v>1658</v>
      </c>
      <c r="C232" s="246">
        <v>500000</v>
      </c>
      <c r="D232" s="275"/>
      <c r="E232" s="55"/>
      <c r="F232" s="51"/>
      <c r="G232" s="242">
        <v>210000</v>
      </c>
      <c r="H232" s="274"/>
      <c r="I232" s="51"/>
      <c r="J232" s="51"/>
      <c r="K232" s="51"/>
    </row>
    <row r="233" spans="1:11" s="52" customFormat="1" ht="14.25">
      <c r="A233" s="325">
        <v>10</v>
      </c>
      <c r="B233" s="329" t="s">
        <v>1678</v>
      </c>
      <c r="C233" s="246">
        <v>340000</v>
      </c>
      <c r="D233" s="275"/>
      <c r="E233" s="55"/>
      <c r="F233" s="51"/>
      <c r="G233" s="242">
        <v>140000</v>
      </c>
      <c r="H233" s="274"/>
      <c r="I233" s="51"/>
      <c r="J233" s="51"/>
      <c r="K233" s="51"/>
    </row>
    <row r="234" spans="1:11" s="52" customFormat="1" ht="14.25">
      <c r="A234" s="325">
        <v>11</v>
      </c>
      <c r="B234" s="329" t="s">
        <v>1937</v>
      </c>
      <c r="C234" s="246">
        <v>340000</v>
      </c>
      <c r="D234" s="275"/>
      <c r="E234" s="55"/>
      <c r="F234" s="51"/>
      <c r="G234" s="242"/>
      <c r="H234" s="274"/>
      <c r="I234" s="51"/>
      <c r="J234" s="51"/>
      <c r="K234" s="51"/>
    </row>
    <row r="235" spans="1:11" s="50" customFormat="1" ht="12.75">
      <c r="A235" s="325">
        <v>12</v>
      </c>
      <c r="B235" s="330" t="s">
        <v>2034</v>
      </c>
      <c r="C235" s="246">
        <v>230000</v>
      </c>
      <c r="D235" s="275">
        <v>211</v>
      </c>
      <c r="E235" s="55"/>
      <c r="F235" s="49"/>
      <c r="G235" s="242">
        <v>110000</v>
      </c>
      <c r="H235" s="274"/>
      <c r="I235" s="49"/>
      <c r="J235" s="49"/>
      <c r="K235" s="49"/>
    </row>
    <row r="236" spans="1:11" s="50" customFormat="1" ht="12.75">
      <c r="A236" s="325">
        <v>13</v>
      </c>
      <c r="B236" s="330" t="s">
        <v>1628</v>
      </c>
      <c r="C236" s="246">
        <v>210000</v>
      </c>
      <c r="D236" s="275">
        <v>212</v>
      </c>
      <c r="E236" s="55"/>
      <c r="F236" s="49"/>
      <c r="G236" s="242">
        <v>100000</v>
      </c>
      <c r="H236" s="274"/>
      <c r="I236" s="49"/>
      <c r="J236" s="49"/>
      <c r="K236" s="49"/>
    </row>
    <row r="237" spans="1:11" s="130" customFormat="1" ht="12.75">
      <c r="A237" s="260"/>
      <c r="B237" s="328" t="s">
        <v>3005</v>
      </c>
      <c r="C237" s="246"/>
      <c r="D237" s="275">
        <v>213</v>
      </c>
      <c r="E237" s="55"/>
      <c r="F237" s="10"/>
      <c r="G237" s="242">
        <v>0</v>
      </c>
      <c r="H237" s="274"/>
      <c r="I237" s="10"/>
      <c r="J237" s="10"/>
      <c r="K237" s="10"/>
    </row>
    <row r="238" spans="1:11" s="130" customFormat="1" ht="25.5">
      <c r="A238" s="325">
        <v>1</v>
      </c>
      <c r="B238" s="329" t="s">
        <v>1679</v>
      </c>
      <c r="C238" s="246">
        <v>750000</v>
      </c>
      <c r="D238" s="275">
        <v>214</v>
      </c>
      <c r="E238" s="55"/>
      <c r="F238" s="10"/>
      <c r="G238" s="242">
        <v>150000</v>
      </c>
      <c r="H238" s="274"/>
      <c r="I238" s="10"/>
      <c r="J238" s="10"/>
      <c r="K238" s="10"/>
    </row>
    <row r="239" spans="1:11" s="130" customFormat="1" ht="12.75">
      <c r="A239" s="325">
        <v>2</v>
      </c>
      <c r="B239" s="329" t="s">
        <v>974</v>
      </c>
      <c r="C239" s="246">
        <v>900000</v>
      </c>
      <c r="D239" s="275">
        <v>215</v>
      </c>
      <c r="E239" s="55"/>
      <c r="F239" s="10"/>
      <c r="G239" s="242">
        <v>200000</v>
      </c>
      <c r="H239" s="274"/>
      <c r="I239" s="10"/>
      <c r="J239" s="10"/>
      <c r="K239" s="10"/>
    </row>
    <row r="240" spans="1:11" s="130" customFormat="1" ht="12.75">
      <c r="A240" s="325">
        <v>3</v>
      </c>
      <c r="B240" s="329" t="s">
        <v>1713</v>
      </c>
      <c r="C240" s="246">
        <v>750000</v>
      </c>
      <c r="D240" s="275">
        <v>216</v>
      </c>
      <c r="E240" s="55"/>
      <c r="F240" s="10"/>
      <c r="G240" s="242">
        <v>150000</v>
      </c>
      <c r="H240" s="274"/>
      <c r="I240" s="10"/>
      <c r="J240" s="10"/>
      <c r="K240" s="10"/>
    </row>
    <row r="241" spans="1:11" s="130" customFormat="1" ht="12.75">
      <c r="A241" s="325">
        <v>4</v>
      </c>
      <c r="B241" s="329" t="s">
        <v>1680</v>
      </c>
      <c r="C241" s="246">
        <v>400000</v>
      </c>
      <c r="D241" s="275">
        <v>217</v>
      </c>
      <c r="E241" s="55"/>
      <c r="F241" s="10"/>
      <c r="G241" s="242">
        <v>40000</v>
      </c>
      <c r="H241" s="274"/>
      <c r="I241" s="10"/>
      <c r="J241" s="10"/>
      <c r="K241" s="10"/>
    </row>
    <row r="242" spans="1:11" s="130" customFormat="1" ht="12.75">
      <c r="A242" s="380">
        <v>8</v>
      </c>
      <c r="B242" s="379" t="s">
        <v>1938</v>
      </c>
      <c r="C242" s="246">
        <v>400000</v>
      </c>
      <c r="D242" s="275"/>
      <c r="E242" s="55"/>
      <c r="F242" s="10"/>
      <c r="G242" s="242"/>
      <c r="H242" s="274"/>
      <c r="I242" s="10"/>
      <c r="J242" s="10"/>
      <c r="K242" s="10"/>
    </row>
    <row r="243" spans="1:11" s="130" customFormat="1" ht="12.75">
      <c r="A243" s="325">
        <v>5</v>
      </c>
      <c r="B243" s="329" t="s">
        <v>1681</v>
      </c>
      <c r="C243" s="246">
        <v>500000</v>
      </c>
      <c r="D243" s="275">
        <v>218</v>
      </c>
      <c r="E243" s="55"/>
      <c r="F243" s="10"/>
      <c r="G243" s="242">
        <v>110000</v>
      </c>
      <c r="H243" s="274"/>
      <c r="I243" s="10"/>
      <c r="J243" s="10"/>
      <c r="K243" s="10"/>
    </row>
    <row r="244" spans="1:11" s="130" customFormat="1" ht="12.75">
      <c r="A244" s="325">
        <v>6</v>
      </c>
      <c r="B244" s="329" t="s">
        <v>660</v>
      </c>
      <c r="C244" s="246">
        <v>230000</v>
      </c>
      <c r="D244" s="275">
        <v>219</v>
      </c>
      <c r="E244" s="55"/>
      <c r="F244" s="10"/>
      <c r="G244" s="242">
        <v>130000</v>
      </c>
      <c r="H244" s="274"/>
      <c r="I244" s="10"/>
      <c r="J244" s="10"/>
      <c r="K244" s="10"/>
    </row>
    <row r="245" spans="1:11" s="44" customFormat="1" ht="12.75">
      <c r="A245" s="325">
        <v>7</v>
      </c>
      <c r="B245" s="329" t="s">
        <v>3000</v>
      </c>
      <c r="C245" s="246">
        <v>210000</v>
      </c>
      <c r="D245" s="275">
        <v>220</v>
      </c>
      <c r="E245" s="55"/>
      <c r="F245" s="43"/>
      <c r="G245" s="242">
        <v>120000</v>
      </c>
      <c r="H245" s="274"/>
      <c r="I245" s="43"/>
      <c r="J245" s="43"/>
      <c r="K245" s="43"/>
    </row>
    <row r="246" spans="1:8" ht="12.75">
      <c r="A246" s="260"/>
      <c r="B246" s="328" t="s">
        <v>1714</v>
      </c>
      <c r="C246" s="246"/>
      <c r="D246" s="275">
        <v>221</v>
      </c>
      <c r="E246" s="55"/>
      <c r="G246" s="242">
        <v>0</v>
      </c>
      <c r="H246" s="274"/>
    </row>
    <row r="247" spans="1:11" s="40" customFormat="1" ht="25.5">
      <c r="A247" s="325">
        <v>1</v>
      </c>
      <c r="B247" s="329" t="s">
        <v>1682</v>
      </c>
      <c r="C247" s="246">
        <v>700000</v>
      </c>
      <c r="D247" s="275">
        <v>222</v>
      </c>
      <c r="E247" s="55"/>
      <c r="F247" s="39"/>
      <c r="G247" s="242">
        <v>110000</v>
      </c>
      <c r="H247" s="274"/>
      <c r="I247" s="39"/>
      <c r="J247" s="39"/>
      <c r="K247" s="39"/>
    </row>
    <row r="248" spans="1:11" s="40" customFormat="1" ht="12.75">
      <c r="A248" s="325">
        <v>2</v>
      </c>
      <c r="B248" s="329" t="s">
        <v>663</v>
      </c>
      <c r="C248" s="246">
        <v>800000</v>
      </c>
      <c r="D248" s="275">
        <v>223</v>
      </c>
      <c r="E248" s="55"/>
      <c r="F248" s="39"/>
      <c r="G248" s="242">
        <v>120000</v>
      </c>
      <c r="H248" s="274"/>
      <c r="I248" s="39"/>
      <c r="J248" s="39"/>
      <c r="K248" s="39"/>
    </row>
    <row r="249" spans="1:8" ht="12.75">
      <c r="A249" s="325">
        <v>3</v>
      </c>
      <c r="B249" s="329" t="s">
        <v>2066</v>
      </c>
      <c r="C249" s="246">
        <v>1000000</v>
      </c>
      <c r="D249" s="275">
        <v>224</v>
      </c>
      <c r="E249" s="55"/>
      <c r="G249" s="242">
        <v>200000</v>
      </c>
      <c r="H249" s="274"/>
    </row>
    <row r="250" spans="1:8" ht="25.5">
      <c r="A250" s="325">
        <v>4</v>
      </c>
      <c r="B250" s="329" t="s">
        <v>2643</v>
      </c>
      <c r="C250" s="246">
        <v>800000</v>
      </c>
      <c r="D250" s="275">
        <v>225</v>
      </c>
      <c r="E250" s="55"/>
      <c r="G250" s="242">
        <v>200000</v>
      </c>
      <c r="H250" s="274"/>
    </row>
    <row r="251" spans="1:8" ht="25.5">
      <c r="A251" s="325">
        <v>5</v>
      </c>
      <c r="B251" s="329" t="s">
        <v>2644</v>
      </c>
      <c r="C251" s="246">
        <v>700000</v>
      </c>
      <c r="D251" s="275">
        <v>226</v>
      </c>
      <c r="E251" s="55"/>
      <c r="G251" s="242">
        <v>100000</v>
      </c>
      <c r="H251" s="274"/>
    </row>
    <row r="252" spans="1:11" s="40" customFormat="1" ht="25.5">
      <c r="A252" s="325">
        <v>6</v>
      </c>
      <c r="B252" s="329" t="s">
        <v>2721</v>
      </c>
      <c r="C252" s="246">
        <v>550000</v>
      </c>
      <c r="D252" s="275">
        <v>227</v>
      </c>
      <c r="E252" s="55"/>
      <c r="F252" s="39"/>
      <c r="G252" s="242">
        <v>30000</v>
      </c>
      <c r="H252" s="274"/>
      <c r="I252" s="39"/>
      <c r="J252" s="39"/>
      <c r="K252" s="39"/>
    </row>
    <row r="253" spans="1:11" s="40" customFormat="1" ht="12.75">
      <c r="A253" s="325">
        <v>7</v>
      </c>
      <c r="B253" s="329" t="s">
        <v>1147</v>
      </c>
      <c r="C253" s="246">
        <v>300000</v>
      </c>
      <c r="D253" s="275">
        <v>228</v>
      </c>
      <c r="E253" s="55"/>
      <c r="F253" s="39"/>
      <c r="G253" s="242">
        <v>120000</v>
      </c>
      <c r="H253" s="274"/>
      <c r="I253" s="39"/>
      <c r="J253" s="39"/>
      <c r="K253" s="39"/>
    </row>
    <row r="254" spans="1:11" s="40" customFormat="1" ht="12.75">
      <c r="A254" s="325">
        <v>8</v>
      </c>
      <c r="B254" s="329" t="s">
        <v>2645</v>
      </c>
      <c r="C254" s="246">
        <v>300000</v>
      </c>
      <c r="D254" s="275">
        <v>229</v>
      </c>
      <c r="E254" s="55"/>
      <c r="F254" s="39"/>
      <c r="G254" s="242">
        <v>80000</v>
      </c>
      <c r="H254" s="274"/>
      <c r="I254" s="39"/>
      <c r="J254" s="39"/>
      <c r="K254" s="39"/>
    </row>
    <row r="255" spans="1:11" s="40" customFormat="1" ht="12.75">
      <c r="A255" s="325">
        <v>9</v>
      </c>
      <c r="B255" s="329" t="s">
        <v>2646</v>
      </c>
      <c r="C255" s="246">
        <v>280000</v>
      </c>
      <c r="D255" s="275">
        <v>230</v>
      </c>
      <c r="E255" s="55"/>
      <c r="F255" s="39"/>
      <c r="G255" s="242">
        <v>100000</v>
      </c>
      <c r="H255" s="274"/>
      <c r="I255" s="39"/>
      <c r="J255" s="39"/>
      <c r="K255" s="39"/>
    </row>
    <row r="256" spans="1:11" s="40" customFormat="1" ht="12.75">
      <c r="A256" s="325">
        <v>10</v>
      </c>
      <c r="B256" s="329" t="s">
        <v>2647</v>
      </c>
      <c r="C256" s="246">
        <v>280000</v>
      </c>
      <c r="D256" s="275">
        <v>231</v>
      </c>
      <c r="E256" s="55"/>
      <c r="F256" s="39"/>
      <c r="G256" s="242">
        <v>100000</v>
      </c>
      <c r="H256" s="274"/>
      <c r="I256" s="39"/>
      <c r="J256" s="39"/>
      <c r="K256" s="39"/>
    </row>
    <row r="257" spans="1:11" s="52" customFormat="1" ht="14.25">
      <c r="A257" s="325">
        <v>11</v>
      </c>
      <c r="B257" s="329" t="s">
        <v>660</v>
      </c>
      <c r="C257" s="246">
        <v>230000</v>
      </c>
      <c r="D257" s="275">
        <v>232</v>
      </c>
      <c r="E257" s="55"/>
      <c r="F257" s="51"/>
      <c r="G257" s="242">
        <v>110000</v>
      </c>
      <c r="H257" s="274"/>
      <c r="I257" s="51"/>
      <c r="J257" s="51"/>
      <c r="K257" s="51"/>
    </row>
    <row r="258" spans="1:11" s="50" customFormat="1" ht="12.75">
      <c r="A258" s="325">
        <v>12</v>
      </c>
      <c r="B258" s="329" t="s">
        <v>3000</v>
      </c>
      <c r="C258" s="246">
        <v>210000</v>
      </c>
      <c r="D258" s="275">
        <v>233</v>
      </c>
      <c r="E258" s="55"/>
      <c r="F258" s="49"/>
      <c r="G258" s="242">
        <v>100000</v>
      </c>
      <c r="H258" s="274"/>
      <c r="I258" s="49"/>
      <c r="J258" s="49"/>
      <c r="K258" s="49"/>
    </row>
    <row r="259" spans="1:11" s="50" customFormat="1" ht="12.75">
      <c r="A259" s="260"/>
      <c r="B259" s="328" t="s">
        <v>1715</v>
      </c>
      <c r="C259" s="246"/>
      <c r="D259" s="275"/>
      <c r="E259" s="55"/>
      <c r="F259" s="49"/>
      <c r="G259" s="242">
        <v>0</v>
      </c>
      <c r="H259" s="274"/>
      <c r="I259" s="49"/>
      <c r="J259" s="49"/>
      <c r="K259" s="49"/>
    </row>
    <row r="260" spans="1:11" s="50" customFormat="1" ht="12.75">
      <c r="A260" s="325">
        <v>1</v>
      </c>
      <c r="B260" s="329" t="s">
        <v>1716</v>
      </c>
      <c r="C260" s="246">
        <v>1500000</v>
      </c>
      <c r="D260" s="275">
        <v>234</v>
      </c>
      <c r="E260" s="55"/>
      <c r="F260" s="49"/>
      <c r="G260" s="242">
        <v>0</v>
      </c>
      <c r="H260" s="274"/>
      <c r="I260" s="49"/>
      <c r="J260" s="49"/>
      <c r="K260" s="49"/>
    </row>
    <row r="261" spans="1:11" s="50" customFormat="1" ht="12.75">
      <c r="A261" s="325">
        <v>2</v>
      </c>
      <c r="B261" s="329" t="s">
        <v>2648</v>
      </c>
      <c r="C261" s="246">
        <v>420000</v>
      </c>
      <c r="D261" s="275">
        <v>235</v>
      </c>
      <c r="E261" s="55"/>
      <c r="F261" s="49"/>
      <c r="G261" s="242">
        <v>170000</v>
      </c>
      <c r="H261" s="274"/>
      <c r="I261" s="49"/>
      <c r="J261" s="49"/>
      <c r="K261" s="49"/>
    </row>
    <row r="262" spans="1:11" s="50" customFormat="1" ht="12.75">
      <c r="A262" s="325">
        <v>3</v>
      </c>
      <c r="B262" s="329" t="s">
        <v>2649</v>
      </c>
      <c r="C262" s="246">
        <v>510000</v>
      </c>
      <c r="D262" s="275">
        <v>236</v>
      </c>
      <c r="E262" s="55"/>
      <c r="F262" s="49"/>
      <c r="G262" s="242">
        <v>210000</v>
      </c>
      <c r="H262" s="274"/>
      <c r="I262" s="49"/>
      <c r="J262" s="49"/>
      <c r="K262" s="49"/>
    </row>
    <row r="263" spans="1:11" s="50" customFormat="1" ht="12.75">
      <c r="A263" s="325">
        <v>4</v>
      </c>
      <c r="B263" s="329" t="s">
        <v>2650</v>
      </c>
      <c r="C263" s="246">
        <v>340000</v>
      </c>
      <c r="D263" s="275">
        <v>237</v>
      </c>
      <c r="E263" s="55"/>
      <c r="F263" s="49"/>
      <c r="G263" s="242">
        <v>160000</v>
      </c>
      <c r="H263" s="274"/>
      <c r="I263" s="49"/>
      <c r="J263" s="49"/>
      <c r="K263" s="49"/>
    </row>
    <row r="264" spans="1:11" s="50" customFormat="1" ht="12.75">
      <c r="A264" s="325">
        <v>5</v>
      </c>
      <c r="B264" s="329" t="s">
        <v>1640</v>
      </c>
      <c r="C264" s="246">
        <v>750000</v>
      </c>
      <c r="D264" s="275">
        <v>238</v>
      </c>
      <c r="E264" s="55"/>
      <c r="F264" s="49"/>
      <c r="G264" s="242">
        <v>150000</v>
      </c>
      <c r="H264" s="274"/>
      <c r="I264" s="49"/>
      <c r="J264" s="49"/>
      <c r="K264" s="49"/>
    </row>
    <row r="265" spans="1:11" s="50" customFormat="1" ht="12.75">
      <c r="A265" s="325">
        <v>6</v>
      </c>
      <c r="B265" s="329" t="s">
        <v>1717</v>
      </c>
      <c r="C265" s="246">
        <v>600000</v>
      </c>
      <c r="D265" s="275">
        <v>239</v>
      </c>
      <c r="E265" s="55"/>
      <c r="F265" s="49"/>
      <c r="G265" s="242">
        <v>220000</v>
      </c>
      <c r="H265" s="274"/>
      <c r="I265" s="49"/>
      <c r="J265" s="49"/>
      <c r="K265" s="49"/>
    </row>
    <row r="266" spans="1:11" s="50" customFormat="1" ht="12.75">
      <c r="A266" s="325">
        <v>7</v>
      </c>
      <c r="B266" s="329" t="s">
        <v>1718</v>
      </c>
      <c r="C266" s="246">
        <v>300000</v>
      </c>
      <c r="D266" s="275">
        <v>240</v>
      </c>
      <c r="E266" s="55"/>
      <c r="F266" s="49"/>
      <c r="G266" s="242">
        <v>130000</v>
      </c>
      <c r="H266" s="274"/>
      <c r="I266" s="49"/>
      <c r="J266" s="49"/>
      <c r="K266" s="49"/>
    </row>
    <row r="267" spans="1:11" s="50" customFormat="1" ht="25.5">
      <c r="A267" s="325">
        <v>8</v>
      </c>
      <c r="B267" s="329" t="s">
        <v>1641</v>
      </c>
      <c r="C267" s="246">
        <v>500000</v>
      </c>
      <c r="D267" s="275"/>
      <c r="E267" s="55"/>
      <c r="F267" s="49"/>
      <c r="G267" s="242">
        <v>170000</v>
      </c>
      <c r="H267" s="274"/>
      <c r="I267" s="49"/>
      <c r="J267" s="49"/>
      <c r="K267" s="49"/>
    </row>
    <row r="268" spans="1:11" s="50" customFormat="1" ht="12.75">
      <c r="A268" s="325">
        <v>9</v>
      </c>
      <c r="B268" s="329" t="s">
        <v>660</v>
      </c>
      <c r="C268" s="246">
        <v>230000</v>
      </c>
      <c r="D268" s="275">
        <v>241</v>
      </c>
      <c r="E268" s="55"/>
      <c r="F268" s="49"/>
      <c r="G268" s="242">
        <v>110000</v>
      </c>
      <c r="H268" s="274"/>
      <c r="I268" s="49"/>
      <c r="J268" s="49"/>
      <c r="K268" s="49"/>
    </row>
    <row r="269" spans="1:11" s="50" customFormat="1" ht="12.75">
      <c r="A269" s="325">
        <v>10</v>
      </c>
      <c r="B269" s="329" t="s">
        <v>1628</v>
      </c>
      <c r="C269" s="246">
        <v>210000</v>
      </c>
      <c r="D269" s="275">
        <v>242</v>
      </c>
      <c r="E269" s="55"/>
      <c r="F269" s="49"/>
      <c r="G269" s="242">
        <v>100000</v>
      </c>
      <c r="H269" s="274"/>
      <c r="I269" s="49"/>
      <c r="J269" s="49"/>
      <c r="K269" s="49"/>
    </row>
    <row r="270" spans="1:11" s="44" customFormat="1" ht="12.75">
      <c r="A270" s="260" t="s">
        <v>1164</v>
      </c>
      <c r="B270" s="328" t="s">
        <v>3619</v>
      </c>
      <c r="C270" s="246"/>
      <c r="D270" s="275"/>
      <c r="E270" s="55"/>
      <c r="F270" s="43"/>
      <c r="G270" s="242">
        <v>0</v>
      </c>
      <c r="H270" s="274"/>
      <c r="I270" s="43"/>
      <c r="J270" s="43"/>
      <c r="K270" s="43"/>
    </row>
    <row r="271" spans="1:11" s="50" customFormat="1" ht="12.75">
      <c r="A271" s="260"/>
      <c r="B271" s="328" t="s">
        <v>949</v>
      </c>
      <c r="C271" s="246"/>
      <c r="D271" s="275"/>
      <c r="E271" s="55"/>
      <c r="F271" s="49"/>
      <c r="G271" s="242">
        <v>0</v>
      </c>
      <c r="H271" s="274"/>
      <c r="I271" s="49"/>
      <c r="J271" s="49"/>
      <c r="K271" s="49"/>
    </row>
    <row r="272" spans="1:11" s="50" customFormat="1" ht="25.5">
      <c r="A272" s="325">
        <v>1</v>
      </c>
      <c r="B272" s="330" t="s">
        <v>633</v>
      </c>
      <c r="C272" s="246">
        <v>5000000</v>
      </c>
      <c r="D272" s="275">
        <v>243</v>
      </c>
      <c r="E272" s="55"/>
      <c r="F272" s="49"/>
      <c r="G272" s="242">
        <v>0</v>
      </c>
      <c r="H272" s="274"/>
      <c r="I272" s="49"/>
      <c r="J272" s="276">
        <v>0</v>
      </c>
      <c r="K272" s="49"/>
    </row>
    <row r="273" spans="1:11" s="50" customFormat="1" ht="12.75">
      <c r="A273" s="325">
        <v>2</v>
      </c>
      <c r="B273" s="329" t="s">
        <v>634</v>
      </c>
      <c r="C273" s="246">
        <v>5500000</v>
      </c>
      <c r="D273" s="275">
        <v>244</v>
      </c>
      <c r="E273" s="55"/>
      <c r="F273" s="49"/>
      <c r="G273" s="242">
        <v>0</v>
      </c>
      <c r="H273" s="274"/>
      <c r="I273" s="49"/>
      <c r="J273" s="276">
        <v>0</v>
      </c>
      <c r="K273" s="49"/>
    </row>
    <row r="274" spans="1:11" s="50" customFormat="1" ht="12.75">
      <c r="A274" s="325">
        <v>3</v>
      </c>
      <c r="B274" s="329" t="s">
        <v>646</v>
      </c>
      <c r="C274" s="246">
        <v>4700000</v>
      </c>
      <c r="D274" s="275">
        <v>245</v>
      </c>
      <c r="E274" s="55"/>
      <c r="F274" s="49"/>
      <c r="G274" s="242">
        <v>1250000</v>
      </c>
      <c r="H274" s="274"/>
      <c r="I274" s="49"/>
      <c r="J274" s="276">
        <v>0</v>
      </c>
      <c r="K274" s="49"/>
    </row>
    <row r="275" spans="1:11" s="50" customFormat="1" ht="25.5">
      <c r="A275" s="325">
        <v>4</v>
      </c>
      <c r="B275" s="329" t="s">
        <v>950</v>
      </c>
      <c r="C275" s="246">
        <v>3500000</v>
      </c>
      <c r="D275" s="275">
        <v>246</v>
      </c>
      <c r="E275" s="55"/>
      <c r="F275" s="49"/>
      <c r="G275" s="242">
        <v>250000</v>
      </c>
      <c r="H275" s="274"/>
      <c r="I275" s="49"/>
      <c r="J275" s="276">
        <v>0</v>
      </c>
      <c r="K275" s="49"/>
    </row>
    <row r="276" spans="1:11" s="50" customFormat="1" ht="25.5">
      <c r="A276" s="325">
        <v>5</v>
      </c>
      <c r="B276" s="329" t="s">
        <v>951</v>
      </c>
      <c r="C276" s="246">
        <v>3500000</v>
      </c>
      <c r="D276" s="275">
        <v>247</v>
      </c>
      <c r="E276" s="55"/>
      <c r="F276" s="49"/>
      <c r="G276" s="242">
        <v>250000</v>
      </c>
      <c r="H276" s="274"/>
      <c r="I276" s="49"/>
      <c r="J276" s="276">
        <v>0</v>
      </c>
      <c r="K276" s="49"/>
    </row>
    <row r="277" spans="1:11" s="50" customFormat="1" ht="25.5">
      <c r="A277" s="325">
        <v>6</v>
      </c>
      <c r="B277" s="329" t="s">
        <v>664</v>
      </c>
      <c r="C277" s="246">
        <v>4000000</v>
      </c>
      <c r="D277" s="275">
        <v>248</v>
      </c>
      <c r="E277" s="55"/>
      <c r="F277" s="49"/>
      <c r="G277" s="242">
        <v>250000</v>
      </c>
      <c r="H277" s="274"/>
      <c r="I277" s="49"/>
      <c r="J277" s="276">
        <v>0</v>
      </c>
      <c r="K277" s="49"/>
    </row>
    <row r="278" spans="1:11" s="50" customFormat="1" ht="25.5">
      <c r="A278" s="325">
        <v>7</v>
      </c>
      <c r="B278" s="329" t="s">
        <v>596</v>
      </c>
      <c r="C278" s="246">
        <v>2500000</v>
      </c>
      <c r="D278" s="275">
        <v>249</v>
      </c>
      <c r="E278" s="55"/>
      <c r="F278" s="49"/>
      <c r="G278" s="242">
        <v>0</v>
      </c>
      <c r="H278" s="274">
        <v>14</v>
      </c>
      <c r="I278" s="49"/>
      <c r="J278" s="49"/>
      <c r="K278" s="49"/>
    </row>
    <row r="279" spans="1:11" s="50" customFormat="1" ht="25.5">
      <c r="A279" s="325">
        <v>8</v>
      </c>
      <c r="B279" s="329" t="s">
        <v>0</v>
      </c>
      <c r="C279" s="246">
        <v>1500000</v>
      </c>
      <c r="D279" s="275">
        <v>250</v>
      </c>
      <c r="E279" s="55"/>
      <c r="F279" s="49"/>
      <c r="G279" s="242">
        <v>0</v>
      </c>
      <c r="H279" s="274">
        <v>15</v>
      </c>
      <c r="I279" s="49"/>
      <c r="J279" s="49"/>
      <c r="K279" s="49"/>
    </row>
    <row r="280" spans="1:11" s="50" customFormat="1" ht="25.5">
      <c r="A280" s="325">
        <v>9</v>
      </c>
      <c r="B280" s="329" t="s">
        <v>1</v>
      </c>
      <c r="C280" s="246">
        <v>3500000</v>
      </c>
      <c r="D280" s="275">
        <v>251</v>
      </c>
      <c r="E280" s="55"/>
      <c r="F280" s="49"/>
      <c r="G280" s="242">
        <v>250000</v>
      </c>
      <c r="H280" s="274"/>
      <c r="I280" s="49"/>
      <c r="J280" s="49"/>
      <c r="K280" s="49"/>
    </row>
    <row r="281" spans="1:11" s="50" customFormat="1" ht="25.5">
      <c r="A281" s="325">
        <v>10</v>
      </c>
      <c r="B281" s="329" t="s">
        <v>2</v>
      </c>
      <c r="C281" s="246">
        <v>3000000</v>
      </c>
      <c r="D281" s="275">
        <v>252</v>
      </c>
      <c r="E281" s="55"/>
      <c r="F281" s="49"/>
      <c r="G281" s="242">
        <v>500000</v>
      </c>
      <c r="H281" s="274"/>
      <c r="I281" s="49"/>
      <c r="J281" s="49"/>
      <c r="K281" s="49"/>
    </row>
    <row r="282" spans="1:11" s="50" customFormat="1" ht="25.5">
      <c r="A282" s="325">
        <v>11</v>
      </c>
      <c r="B282" s="329" t="s">
        <v>665</v>
      </c>
      <c r="C282" s="246">
        <v>3500000</v>
      </c>
      <c r="D282" s="275">
        <v>253</v>
      </c>
      <c r="E282" s="55"/>
      <c r="F282" s="49"/>
      <c r="G282" s="242">
        <v>750000</v>
      </c>
      <c r="H282" s="274"/>
      <c r="I282" s="49"/>
      <c r="J282" s="49"/>
      <c r="K282" s="49"/>
    </row>
    <row r="283" spans="1:11" s="50" customFormat="1" ht="12.75">
      <c r="A283" s="325">
        <v>12</v>
      </c>
      <c r="B283" s="329" t="s">
        <v>666</v>
      </c>
      <c r="C283" s="246">
        <v>1500000</v>
      </c>
      <c r="D283" s="275">
        <v>254</v>
      </c>
      <c r="E283" s="55"/>
      <c r="F283" s="49"/>
      <c r="G283" s="242">
        <v>200000</v>
      </c>
      <c r="H283" s="274"/>
      <c r="I283" s="49"/>
      <c r="J283" s="49"/>
      <c r="K283" s="49"/>
    </row>
    <row r="284" spans="1:11" s="50" customFormat="1" ht="12.75">
      <c r="A284" s="325">
        <v>13</v>
      </c>
      <c r="B284" s="329" t="s">
        <v>667</v>
      </c>
      <c r="C284" s="246">
        <v>1800000</v>
      </c>
      <c r="D284" s="275">
        <v>255</v>
      </c>
      <c r="E284" s="55"/>
      <c r="F284" s="49"/>
      <c r="G284" s="242">
        <v>0</v>
      </c>
      <c r="H284" s="274">
        <v>16</v>
      </c>
      <c r="I284" s="49"/>
      <c r="J284" s="49"/>
      <c r="K284" s="49"/>
    </row>
    <row r="285" spans="1:11" s="50" customFormat="1" ht="25.5">
      <c r="A285" s="325">
        <v>14</v>
      </c>
      <c r="B285" s="329" t="s">
        <v>668</v>
      </c>
      <c r="C285" s="246">
        <v>1500000</v>
      </c>
      <c r="D285" s="275">
        <v>256</v>
      </c>
      <c r="E285" s="55"/>
      <c r="F285" s="49"/>
      <c r="G285" s="242">
        <v>0</v>
      </c>
      <c r="H285" s="274">
        <v>17</v>
      </c>
      <c r="I285" s="49"/>
      <c r="J285" s="49"/>
      <c r="K285" s="49"/>
    </row>
    <row r="286" spans="1:11" s="50" customFormat="1" ht="25.5">
      <c r="A286" s="325">
        <v>15</v>
      </c>
      <c r="B286" s="329" t="s">
        <v>3</v>
      </c>
      <c r="C286" s="246">
        <v>500000</v>
      </c>
      <c r="D286" s="275">
        <v>257</v>
      </c>
      <c r="E286" s="55"/>
      <c r="F286" s="49"/>
      <c r="G286" s="242">
        <v>25000</v>
      </c>
      <c r="H286" s="274"/>
      <c r="I286" s="49"/>
      <c r="J286" s="49"/>
      <c r="K286" s="49"/>
    </row>
    <row r="287" spans="1:11" s="50" customFormat="1" ht="25.5">
      <c r="A287" s="325">
        <v>16</v>
      </c>
      <c r="B287" s="329" t="s">
        <v>4</v>
      </c>
      <c r="C287" s="246">
        <v>400000</v>
      </c>
      <c r="D287" s="275">
        <v>258</v>
      </c>
      <c r="E287" s="55"/>
      <c r="F287" s="49"/>
      <c r="G287" s="242">
        <v>40000</v>
      </c>
      <c r="H287" s="274"/>
      <c r="I287" s="49"/>
      <c r="J287" s="49"/>
      <c r="K287" s="49"/>
    </row>
    <row r="288" spans="1:11" s="50" customFormat="1" ht="25.5">
      <c r="A288" s="325">
        <v>17</v>
      </c>
      <c r="B288" s="329" t="s">
        <v>669</v>
      </c>
      <c r="C288" s="246">
        <v>800000</v>
      </c>
      <c r="D288" s="275">
        <v>259</v>
      </c>
      <c r="E288" s="55"/>
      <c r="F288" s="49"/>
      <c r="G288" s="242">
        <v>120000</v>
      </c>
      <c r="H288" s="274"/>
      <c r="I288" s="49"/>
      <c r="J288" s="49"/>
      <c r="K288" s="49"/>
    </row>
    <row r="289" spans="1:11" s="50" customFormat="1" ht="12.75">
      <c r="A289" s="325">
        <v>18</v>
      </c>
      <c r="B289" s="330" t="s">
        <v>1774</v>
      </c>
      <c r="C289" s="246">
        <v>600000</v>
      </c>
      <c r="D289" s="275">
        <v>260</v>
      </c>
      <c r="E289" s="55"/>
      <c r="F289" s="49"/>
      <c r="G289" s="242">
        <v>100000</v>
      </c>
      <c r="H289" s="274"/>
      <c r="I289" s="49"/>
      <c r="J289" s="49"/>
      <c r="K289" s="49"/>
    </row>
    <row r="290" spans="1:11" s="50" customFormat="1" ht="12.75">
      <c r="A290" s="325">
        <v>19</v>
      </c>
      <c r="B290" s="330" t="s">
        <v>1775</v>
      </c>
      <c r="C290" s="246">
        <v>800000</v>
      </c>
      <c r="D290" s="275">
        <v>261</v>
      </c>
      <c r="E290" s="55"/>
      <c r="F290" s="49"/>
      <c r="G290" s="242">
        <v>0</v>
      </c>
      <c r="H290" s="274">
        <v>18</v>
      </c>
      <c r="I290" s="49"/>
      <c r="J290" s="49"/>
      <c r="K290" s="49"/>
    </row>
    <row r="291" spans="1:11" s="50" customFormat="1" ht="12.75">
      <c r="A291" s="325">
        <v>20</v>
      </c>
      <c r="B291" s="330" t="s">
        <v>1776</v>
      </c>
      <c r="C291" s="246">
        <v>700000</v>
      </c>
      <c r="D291" s="275">
        <v>262</v>
      </c>
      <c r="E291" s="55"/>
      <c r="F291" s="49"/>
      <c r="G291" s="242">
        <v>100000</v>
      </c>
      <c r="H291" s="274"/>
      <c r="I291" s="49"/>
      <c r="J291" s="49"/>
      <c r="K291" s="49"/>
    </row>
    <row r="292" spans="1:11" s="50" customFormat="1" ht="25.5">
      <c r="A292" s="325">
        <v>21</v>
      </c>
      <c r="B292" s="330" t="s">
        <v>1777</v>
      </c>
      <c r="C292" s="246">
        <v>400000</v>
      </c>
      <c r="D292" s="275">
        <v>263</v>
      </c>
      <c r="E292" s="55"/>
      <c r="F292" s="49"/>
      <c r="G292" s="242">
        <v>40000</v>
      </c>
      <c r="H292" s="274"/>
      <c r="I292" s="49"/>
      <c r="J292" s="49"/>
      <c r="K292" s="49"/>
    </row>
    <row r="293" spans="1:11" s="50" customFormat="1" ht="12.75">
      <c r="A293" s="325">
        <v>22</v>
      </c>
      <c r="B293" s="330" t="s">
        <v>1778</v>
      </c>
      <c r="C293" s="246">
        <v>700000</v>
      </c>
      <c r="D293" s="275">
        <v>264</v>
      </c>
      <c r="E293" s="55"/>
      <c r="F293" s="49"/>
      <c r="G293" s="242">
        <v>0</v>
      </c>
      <c r="H293" s="274"/>
      <c r="I293" s="49"/>
      <c r="J293" s="49"/>
      <c r="K293" s="49"/>
    </row>
    <row r="294" spans="1:11" s="50" customFormat="1" ht="12.75">
      <c r="A294" s="325">
        <v>23</v>
      </c>
      <c r="B294" s="330" t="s">
        <v>5</v>
      </c>
      <c r="C294" s="246">
        <v>600000</v>
      </c>
      <c r="D294" s="275"/>
      <c r="E294" s="55"/>
      <c r="F294" s="49"/>
      <c r="G294" s="242">
        <v>210000</v>
      </c>
      <c r="H294" s="274"/>
      <c r="I294" s="49"/>
      <c r="J294" s="49"/>
      <c r="K294" s="49"/>
    </row>
    <row r="295" spans="1:11" s="50" customFormat="1" ht="12.75">
      <c r="A295" s="325">
        <v>24</v>
      </c>
      <c r="B295" s="330" t="s">
        <v>1779</v>
      </c>
      <c r="C295" s="246">
        <v>340000</v>
      </c>
      <c r="D295" s="275">
        <v>265</v>
      </c>
      <c r="E295" s="55"/>
      <c r="F295" s="49"/>
      <c r="G295" s="242">
        <v>90000</v>
      </c>
      <c r="H295" s="274"/>
      <c r="I295" s="49"/>
      <c r="J295" s="49"/>
      <c r="K295" s="49"/>
    </row>
    <row r="296" spans="1:11" s="50" customFormat="1" ht="12.75">
      <c r="A296" s="325">
        <v>25</v>
      </c>
      <c r="B296" s="330" t="s">
        <v>1780</v>
      </c>
      <c r="C296" s="246">
        <v>300000</v>
      </c>
      <c r="D296" s="275">
        <v>266</v>
      </c>
      <c r="E296" s="55"/>
      <c r="F296" s="49"/>
      <c r="G296" s="242">
        <v>100000</v>
      </c>
      <c r="H296" s="274"/>
      <c r="I296" s="49"/>
      <c r="J296" s="49"/>
      <c r="K296" s="49"/>
    </row>
    <row r="297" spans="1:11" s="50" customFormat="1" ht="25.5">
      <c r="A297" s="260" t="s">
        <v>3599</v>
      </c>
      <c r="B297" s="6" t="s">
        <v>2722</v>
      </c>
      <c r="C297" s="246"/>
      <c r="D297" s="276"/>
      <c r="E297" s="55"/>
      <c r="F297" s="49"/>
      <c r="G297" s="12"/>
      <c r="H297" s="274"/>
      <c r="I297" s="49"/>
      <c r="J297" s="49"/>
      <c r="K297" s="49"/>
    </row>
    <row r="298" spans="1:11" s="50" customFormat="1" ht="38.25">
      <c r="A298" s="260" t="s">
        <v>2534</v>
      </c>
      <c r="B298" s="6" t="s">
        <v>2723</v>
      </c>
      <c r="C298" s="246"/>
      <c r="D298" s="276"/>
      <c r="E298" s="55"/>
      <c r="F298" s="49"/>
      <c r="G298" s="12"/>
      <c r="H298" s="274"/>
      <c r="I298" s="49"/>
      <c r="J298" s="49"/>
      <c r="K298" s="49"/>
    </row>
    <row r="299" spans="1:11" s="50" customFormat="1" ht="25.5">
      <c r="A299" s="260" t="s">
        <v>2413</v>
      </c>
      <c r="B299" s="6" t="s">
        <v>2724</v>
      </c>
      <c r="C299" s="246"/>
      <c r="D299" s="276"/>
      <c r="E299" s="55"/>
      <c r="F299" s="49"/>
      <c r="G299" s="12"/>
      <c r="H299" s="274"/>
      <c r="I299" s="49"/>
      <c r="J299" s="49"/>
      <c r="K299" s="49"/>
    </row>
    <row r="300" spans="1:11" s="50" customFormat="1" ht="38.25">
      <c r="A300" s="260" t="s">
        <v>123</v>
      </c>
      <c r="B300" s="6" t="s">
        <v>2725</v>
      </c>
      <c r="C300" s="246"/>
      <c r="D300" s="276"/>
      <c r="E300" s="55"/>
      <c r="F300" s="49"/>
      <c r="G300" s="12"/>
      <c r="H300" s="274"/>
      <c r="I300" s="49"/>
      <c r="J300" s="49"/>
      <c r="K300" s="49"/>
    </row>
    <row r="301" spans="1:11" s="13" customFormat="1" ht="25.5">
      <c r="A301" s="260" t="s">
        <v>2412</v>
      </c>
      <c r="B301" s="575" t="s">
        <v>3658</v>
      </c>
      <c r="C301" s="246"/>
      <c r="D301" s="351"/>
      <c r="E301" s="12"/>
      <c r="F301" s="12"/>
      <c r="G301" s="12"/>
      <c r="H301" s="274"/>
      <c r="I301" s="12"/>
      <c r="J301" s="12"/>
      <c r="K301" s="12"/>
    </row>
    <row r="302" spans="1:11" s="36" customFormat="1" ht="12.75">
      <c r="A302" s="327"/>
      <c r="B302" s="329" t="s">
        <v>1976</v>
      </c>
      <c r="C302" s="246">
        <v>45000</v>
      </c>
      <c r="D302" s="242"/>
      <c r="E302" s="55"/>
      <c r="F302" s="55"/>
      <c r="G302" s="55"/>
      <c r="H302" s="274"/>
      <c r="I302" s="55"/>
      <c r="J302" s="55"/>
      <c r="K302" s="55"/>
    </row>
    <row r="303" spans="1:4" s="55" customFormat="1" ht="12.75">
      <c r="A303" s="58"/>
      <c r="D303" s="242"/>
    </row>
    <row r="304" spans="1:11" ht="12.75">
      <c r="A304" s="34"/>
      <c r="B304" s="434" t="s">
        <v>569</v>
      </c>
      <c r="C304" s="34"/>
      <c r="D304" s="34"/>
      <c r="E304" s="34"/>
      <c r="F304" s="34"/>
      <c r="G304" s="34"/>
      <c r="H304" s="34"/>
      <c r="I304" s="34"/>
      <c r="J304" s="34"/>
      <c r="K304" s="34"/>
    </row>
    <row r="305" spans="1:11" ht="12.75">
      <c r="A305" s="34"/>
      <c r="B305" s="435" t="s">
        <v>928</v>
      </c>
      <c r="C305" s="34"/>
      <c r="D305" s="34"/>
      <c r="E305" s="34"/>
      <c r="F305" s="34"/>
      <c r="G305" s="34"/>
      <c r="H305" s="34"/>
      <c r="I305" s="34"/>
      <c r="J305" s="34"/>
      <c r="K305" s="34"/>
    </row>
    <row r="306" spans="1:11" ht="12.75">
      <c r="A306" s="34"/>
      <c r="B306" s="435" t="s">
        <v>929</v>
      </c>
      <c r="C306" s="34"/>
      <c r="D306" s="34"/>
      <c r="E306" s="34"/>
      <c r="F306" s="34"/>
      <c r="G306" s="34"/>
      <c r="H306" s="34"/>
      <c r="I306" s="34"/>
      <c r="J306" s="34"/>
      <c r="K306" s="34"/>
    </row>
    <row r="307" spans="1:11" ht="54.75" customHeight="1">
      <c r="A307" s="36"/>
      <c r="B307" s="536" t="s">
        <v>505</v>
      </c>
      <c r="C307" s="34"/>
      <c r="D307" s="34"/>
      <c r="E307" s="34"/>
      <c r="F307" s="34"/>
      <c r="G307" s="34"/>
      <c r="H307" s="34"/>
      <c r="I307" s="34"/>
      <c r="J307" s="34"/>
      <c r="K307" s="34"/>
    </row>
    <row r="308" spans="3:11" s="36" customFormat="1" ht="409.5">
      <c r="C308" s="55"/>
      <c r="D308" s="223"/>
      <c r="E308" s="352" t="s">
        <v>2726</v>
      </c>
      <c r="F308" s="55"/>
      <c r="G308" s="55"/>
      <c r="H308" s="55"/>
      <c r="I308" s="55"/>
      <c r="J308" s="55"/>
      <c r="K308" s="55"/>
    </row>
    <row r="309" spans="3:11" s="36" customFormat="1" ht="12.75">
      <c r="C309" s="55"/>
      <c r="D309" s="223">
        <v>1</v>
      </c>
      <c r="E309" s="36" t="s">
        <v>3197</v>
      </c>
      <c r="F309" s="55"/>
      <c r="G309" s="55"/>
      <c r="H309" s="55"/>
      <c r="I309" s="55"/>
      <c r="J309" s="55"/>
      <c r="K309" s="55"/>
    </row>
    <row r="310" spans="3:11" s="36" customFormat="1" ht="12.75">
      <c r="C310" s="55"/>
      <c r="D310" s="223">
        <v>2</v>
      </c>
      <c r="E310" s="36" t="s">
        <v>3198</v>
      </c>
      <c r="F310" s="55"/>
      <c r="G310" s="55"/>
      <c r="H310" s="55"/>
      <c r="I310" s="55"/>
      <c r="J310" s="55"/>
      <c r="K310" s="55"/>
    </row>
    <row r="311" spans="3:11" s="36" customFormat="1" ht="12.75">
      <c r="C311" s="55"/>
      <c r="D311" s="223">
        <v>3</v>
      </c>
      <c r="E311" s="36" t="s">
        <v>3199</v>
      </c>
      <c r="F311" s="55"/>
      <c r="G311" s="55"/>
      <c r="H311" s="55"/>
      <c r="I311" s="55"/>
      <c r="J311" s="55"/>
      <c r="K311" s="55"/>
    </row>
    <row r="312" spans="3:11" s="13" customFormat="1" ht="15.75">
      <c r="C312" s="241">
        <v>5500000</v>
      </c>
      <c r="D312" s="239"/>
      <c r="E312" s="240" t="s">
        <v>1405</v>
      </c>
      <c r="F312" s="12"/>
      <c r="G312" s="12"/>
      <c r="H312" s="12"/>
      <c r="I312" s="12"/>
      <c r="J312" s="12"/>
      <c r="K312" s="12"/>
    </row>
    <row r="313" spans="3:11" s="13" customFormat="1" ht="15.75">
      <c r="C313" s="241">
        <v>0</v>
      </c>
      <c r="D313" s="239"/>
      <c r="E313" s="240" t="s">
        <v>1406</v>
      </c>
      <c r="F313" s="12"/>
      <c r="G313" s="12"/>
      <c r="H313" s="12"/>
      <c r="I313" s="12"/>
      <c r="J313" s="12"/>
      <c r="K313" s="12"/>
    </row>
    <row r="314" spans="3:11" s="36" customFormat="1" ht="28.5">
      <c r="C314" s="55"/>
      <c r="D314" s="223"/>
      <c r="E314" s="99" t="s">
        <v>763</v>
      </c>
      <c r="F314" s="55"/>
      <c r="G314" s="55"/>
      <c r="H314" s="55"/>
      <c r="I314" s="55"/>
      <c r="J314" s="55"/>
      <c r="K314" s="55"/>
    </row>
    <row r="315" spans="3:11" s="36" customFormat="1" ht="45">
      <c r="C315" s="55"/>
      <c r="D315" s="223"/>
      <c r="E315" s="100" t="s">
        <v>6</v>
      </c>
      <c r="F315" s="55"/>
      <c r="G315" s="55"/>
      <c r="H315" s="55"/>
      <c r="I315" s="55"/>
      <c r="J315" s="55"/>
      <c r="K315" s="55"/>
    </row>
    <row r="316" spans="3:11" s="36" customFormat="1" ht="15">
      <c r="C316" s="55"/>
      <c r="D316" s="223"/>
      <c r="E316" s="120" t="s">
        <v>7</v>
      </c>
      <c r="F316" s="242">
        <v>0</v>
      </c>
      <c r="G316" s="55"/>
      <c r="H316" s="55"/>
      <c r="I316" s="55"/>
      <c r="J316" s="55"/>
      <c r="K316" s="55"/>
    </row>
    <row r="317" spans="3:11" s="36" customFormat="1" ht="15">
      <c r="C317" s="55"/>
      <c r="D317" s="223"/>
      <c r="E317" s="102" t="s">
        <v>1567</v>
      </c>
      <c r="F317" s="55"/>
      <c r="G317" s="55"/>
      <c r="H317" s="55"/>
      <c r="I317" s="55"/>
      <c r="J317" s="55"/>
      <c r="K317" s="55"/>
    </row>
    <row r="318" spans="3:11" s="36" customFormat="1" ht="15">
      <c r="C318" s="236"/>
      <c r="D318" s="223"/>
      <c r="E318" s="101" t="s">
        <v>8</v>
      </c>
      <c r="F318" s="55"/>
      <c r="G318" s="55"/>
      <c r="H318" s="55"/>
      <c r="I318" s="55"/>
      <c r="J318" s="55"/>
      <c r="K318" s="55"/>
    </row>
    <row r="319" spans="3:11" s="36" customFormat="1" ht="15">
      <c r="C319" s="236"/>
      <c r="D319" s="223"/>
      <c r="E319" s="101" t="s">
        <v>9</v>
      </c>
      <c r="F319" s="55"/>
      <c r="G319" s="55"/>
      <c r="H319" s="55"/>
      <c r="I319" s="55"/>
      <c r="J319" s="55"/>
      <c r="K319" s="55"/>
    </row>
    <row r="320" spans="3:11" s="36" customFormat="1" ht="15">
      <c r="C320" s="236"/>
      <c r="D320" s="223"/>
      <c r="E320" s="101" t="s">
        <v>610</v>
      </c>
      <c r="F320" s="55"/>
      <c r="G320" s="55"/>
      <c r="H320" s="55"/>
      <c r="I320" s="55"/>
      <c r="J320" s="55"/>
      <c r="K320" s="55"/>
    </row>
    <row r="321" spans="3:11" s="36" customFormat="1" ht="15">
      <c r="C321" s="236"/>
      <c r="D321" s="223"/>
      <c r="E321" s="101" t="s">
        <v>611</v>
      </c>
      <c r="F321" s="55"/>
      <c r="G321" s="55"/>
      <c r="H321" s="55"/>
      <c r="I321" s="55"/>
      <c r="J321" s="55"/>
      <c r="K321" s="55"/>
    </row>
    <row r="322" spans="3:11" s="36" customFormat="1" ht="15">
      <c r="C322" s="55"/>
      <c r="D322" s="223"/>
      <c r="E322" s="102" t="s">
        <v>612</v>
      </c>
      <c r="F322" s="55"/>
      <c r="G322" s="55"/>
      <c r="H322" s="55"/>
      <c r="I322" s="55"/>
      <c r="J322" s="55"/>
      <c r="K322" s="55"/>
    </row>
    <row r="323" spans="3:11" s="36" customFormat="1" ht="15">
      <c r="C323" s="55"/>
      <c r="D323" s="223"/>
      <c r="E323" s="102" t="s">
        <v>613</v>
      </c>
      <c r="F323" s="55"/>
      <c r="G323" s="55"/>
      <c r="H323" s="55"/>
      <c r="I323" s="55"/>
      <c r="J323" s="55"/>
      <c r="K323" s="55"/>
    </row>
    <row r="324" spans="3:11" s="36" customFormat="1" ht="12.75">
      <c r="C324" s="236"/>
      <c r="D324" s="223"/>
      <c r="E324" s="36" t="s">
        <v>614</v>
      </c>
      <c r="F324" s="55"/>
      <c r="G324" s="55"/>
      <c r="H324" s="55"/>
      <c r="I324" s="55"/>
      <c r="J324" s="55"/>
      <c r="K324" s="55"/>
    </row>
    <row r="325" spans="3:11" s="36" customFormat="1" ht="12.75">
      <c r="C325" s="55"/>
      <c r="D325" s="223">
        <v>4</v>
      </c>
      <c r="E325" s="36" t="s">
        <v>3200</v>
      </c>
      <c r="F325" s="55"/>
      <c r="G325" s="55"/>
      <c r="H325" s="55"/>
      <c r="I325" s="55"/>
      <c r="J325" s="55"/>
      <c r="K325" s="55"/>
    </row>
    <row r="326" spans="3:11" s="36" customFormat="1" ht="12.75">
      <c r="C326" s="55"/>
      <c r="D326" s="223">
        <v>5</v>
      </c>
      <c r="E326" s="36" t="s">
        <v>3201</v>
      </c>
      <c r="F326" s="55"/>
      <c r="G326" s="55"/>
      <c r="H326" s="55"/>
      <c r="I326" s="55"/>
      <c r="J326" s="55"/>
      <c r="K326" s="55"/>
    </row>
    <row r="327" spans="3:11" s="36" customFormat="1" ht="12.75">
      <c r="C327" s="55"/>
      <c r="D327" s="223">
        <v>6</v>
      </c>
      <c r="E327" s="36" t="s">
        <v>2740</v>
      </c>
      <c r="F327" s="55"/>
      <c r="G327" s="55"/>
      <c r="H327" s="55"/>
      <c r="I327" s="55"/>
      <c r="J327" s="55"/>
      <c r="K327" s="55"/>
    </row>
    <row r="328" spans="3:11" s="36" customFormat="1" ht="12.75">
      <c r="C328" s="55"/>
      <c r="D328" s="223">
        <v>7</v>
      </c>
      <c r="E328" s="36" t="s">
        <v>2741</v>
      </c>
      <c r="F328" s="55"/>
      <c r="G328" s="55"/>
      <c r="H328" s="55"/>
      <c r="I328" s="55"/>
      <c r="J328" s="55"/>
      <c r="K328" s="55"/>
    </row>
    <row r="329" spans="3:11" s="36" customFormat="1" ht="12.75">
      <c r="C329" s="55"/>
      <c r="D329" s="223">
        <v>8</v>
      </c>
      <c r="E329" s="36" t="s">
        <v>2742</v>
      </c>
      <c r="F329" s="55"/>
      <c r="G329" s="55"/>
      <c r="H329" s="55"/>
      <c r="I329" s="55"/>
      <c r="J329" s="55"/>
      <c r="K329" s="55"/>
    </row>
    <row r="330" spans="1:11" s="36" customFormat="1" ht="12.75">
      <c r="A330" s="223"/>
      <c r="C330" s="55"/>
      <c r="D330" s="242"/>
      <c r="E330" s="55"/>
      <c r="F330" s="55"/>
      <c r="G330" s="55"/>
      <c r="H330" s="55"/>
      <c r="I330" s="55"/>
      <c r="J330" s="55"/>
      <c r="K330" s="55"/>
    </row>
    <row r="331" spans="1:11" s="101" customFormat="1" ht="15">
      <c r="A331" s="267"/>
      <c r="C331" s="394"/>
      <c r="D331" s="101" t="s">
        <v>387</v>
      </c>
      <c r="E331" s="394"/>
      <c r="F331" s="394"/>
      <c r="G331" s="394"/>
      <c r="H331" s="394"/>
      <c r="I331" s="394"/>
      <c r="J331" s="394"/>
      <c r="K331" s="394"/>
    </row>
    <row r="332" spans="1:11" s="101" customFormat="1" ht="15">
      <c r="A332" s="267"/>
      <c r="C332" s="394"/>
      <c r="D332" s="101" t="s">
        <v>386</v>
      </c>
      <c r="E332" s="394"/>
      <c r="F332" s="394"/>
      <c r="G332" s="394"/>
      <c r="H332" s="394"/>
      <c r="I332" s="394"/>
      <c r="J332" s="394"/>
      <c r="K332" s="394"/>
    </row>
    <row r="333" spans="1:11" s="101" customFormat="1" ht="15">
      <c r="A333" s="267"/>
      <c r="C333" s="394"/>
      <c r="D333" s="101" t="s">
        <v>385</v>
      </c>
      <c r="E333" s="394"/>
      <c r="F333" s="394"/>
      <c r="G333" s="394"/>
      <c r="H333" s="394"/>
      <c r="I333" s="394"/>
      <c r="J333" s="394"/>
      <c r="K333" s="394"/>
    </row>
    <row r="334" spans="1:11" s="101" customFormat="1" ht="15">
      <c r="A334" s="267"/>
      <c r="C334" s="394"/>
      <c r="D334" s="101" t="s">
        <v>719</v>
      </c>
      <c r="E334" s="394"/>
      <c r="F334" s="394"/>
      <c r="G334" s="394"/>
      <c r="H334" s="394"/>
      <c r="I334" s="394"/>
      <c r="J334" s="394"/>
      <c r="K334" s="394"/>
    </row>
    <row r="335" spans="1:11" s="101" customFormat="1" ht="195">
      <c r="A335" s="267"/>
      <c r="C335" s="394"/>
      <c r="D335" s="391" t="s">
        <v>2309</v>
      </c>
      <c r="E335" s="394"/>
      <c r="F335" s="394"/>
      <c r="G335" s="394"/>
      <c r="H335" s="394"/>
      <c r="I335" s="394"/>
      <c r="J335" s="394"/>
      <c r="K335" s="394"/>
    </row>
    <row r="336" spans="1:11" s="101" customFormat="1" ht="15">
      <c r="A336" s="267"/>
      <c r="C336" s="394"/>
      <c r="D336" s="101" t="s">
        <v>2308</v>
      </c>
      <c r="E336" s="394"/>
      <c r="F336" s="394"/>
      <c r="G336" s="394"/>
      <c r="H336" s="394"/>
      <c r="I336" s="394"/>
      <c r="J336" s="394"/>
      <c r="K336" s="394"/>
    </row>
    <row r="337" spans="1:11" s="101" customFormat="1" ht="15">
      <c r="A337" s="267"/>
      <c r="C337" s="394"/>
      <c r="D337" s="101" t="s">
        <v>2307</v>
      </c>
      <c r="E337" s="394"/>
      <c r="F337" s="394"/>
      <c r="G337" s="394"/>
      <c r="H337" s="394"/>
      <c r="I337" s="394"/>
      <c r="J337" s="394"/>
      <c r="K337" s="394"/>
    </row>
    <row r="338" spans="1:11" s="101" customFormat="1" ht="15">
      <c r="A338" s="267"/>
      <c r="C338" s="394"/>
      <c r="E338" s="394"/>
      <c r="F338" s="394"/>
      <c r="G338" s="394"/>
      <c r="H338" s="394"/>
      <c r="I338" s="394"/>
      <c r="J338" s="394"/>
      <c r="K338" s="394"/>
    </row>
    <row r="339" spans="1:11" s="101" customFormat="1" ht="15">
      <c r="A339" s="267"/>
      <c r="C339" s="394"/>
      <c r="D339" s="395"/>
      <c r="E339" s="394"/>
      <c r="F339" s="394"/>
      <c r="G339" s="394"/>
      <c r="H339" s="394"/>
      <c r="I339" s="394"/>
      <c r="J339" s="394"/>
      <c r="K339" s="394"/>
    </row>
    <row r="340" spans="1:11" s="101" customFormat="1" ht="15">
      <c r="A340" s="267"/>
      <c r="C340" s="394"/>
      <c r="D340" s="395"/>
      <c r="E340" s="394"/>
      <c r="F340" s="394"/>
      <c r="G340" s="394"/>
      <c r="H340" s="394"/>
      <c r="I340" s="394"/>
      <c r="J340" s="394"/>
      <c r="K340" s="394"/>
    </row>
    <row r="341" spans="1:11" s="101" customFormat="1" ht="15">
      <c r="A341" s="267"/>
      <c r="C341" s="394"/>
      <c r="D341" s="395"/>
      <c r="E341" s="394"/>
      <c r="F341" s="394"/>
      <c r="G341" s="394"/>
      <c r="H341" s="394"/>
      <c r="I341" s="394"/>
      <c r="J341" s="394"/>
      <c r="K341" s="394"/>
    </row>
    <row r="342" spans="1:11" s="101" customFormat="1" ht="15">
      <c r="A342" s="267"/>
      <c r="C342" s="394"/>
      <c r="D342" s="395"/>
      <c r="E342" s="394"/>
      <c r="F342" s="394"/>
      <c r="G342" s="394"/>
      <c r="H342" s="394"/>
      <c r="I342" s="394"/>
      <c r="J342" s="394"/>
      <c r="K342" s="394"/>
    </row>
    <row r="343" spans="1:11" s="101" customFormat="1" ht="15">
      <c r="A343" s="267"/>
      <c r="C343" s="394"/>
      <c r="D343" s="395"/>
      <c r="E343" s="394"/>
      <c r="F343" s="394"/>
      <c r="G343" s="394"/>
      <c r="H343" s="394"/>
      <c r="I343" s="394"/>
      <c r="J343" s="394"/>
      <c r="K343" s="394"/>
    </row>
    <row r="344" spans="1:11" s="101" customFormat="1" ht="15">
      <c r="A344" s="267"/>
      <c r="C344" s="394"/>
      <c r="D344" s="395"/>
      <c r="E344" s="394"/>
      <c r="F344" s="394"/>
      <c r="G344" s="394"/>
      <c r="H344" s="394"/>
      <c r="I344" s="394"/>
      <c r="J344" s="394"/>
      <c r="K344" s="394"/>
    </row>
  </sheetData>
  <sheetProtection/>
  <mergeCells count="4">
    <mergeCell ref="A1:C1"/>
    <mergeCell ref="D3:E3"/>
    <mergeCell ref="A3:C3"/>
    <mergeCell ref="A2:C2"/>
  </mergeCells>
  <printOptions horizontalCentered="1"/>
  <pageMargins left="1.25" right="0.5" top="0.5" bottom="0.5" header="0" footer="0"/>
  <pageSetup firstPageNumber="55" useFirstPageNumber="1" horizontalDpi="600" verticalDpi="600" orientation="portrait" paperSize="9" r:id="rId1"/>
  <headerFooter alignWithMargins="0">
    <oddFooter>&amp;CGiá đất Thanh Ba, trang &amp;P</oddFooter>
  </headerFooter>
</worksheet>
</file>

<file path=xl/worksheets/sheet11.xml><?xml version="1.0" encoding="utf-8"?>
<worksheet xmlns="http://schemas.openxmlformats.org/spreadsheetml/2006/main" xmlns:r="http://schemas.openxmlformats.org/officeDocument/2006/relationships">
  <sheetPr>
    <tabColor indexed="10"/>
  </sheetPr>
  <dimension ref="A1:K224"/>
  <sheetViews>
    <sheetView workbookViewId="0" topLeftCell="A1">
      <pane xSplit="2" ySplit="4" topLeftCell="C5" activePane="bottomRight" state="frozen"/>
      <selection pane="topLeft" activeCell="A1" sqref="A1"/>
      <selection pane="topRight" activeCell="C1" sqref="C1"/>
      <selection pane="bottomLeft" activeCell="A8" sqref="A8"/>
      <selection pane="bottomRight" activeCell="A2" sqref="A2:IV2"/>
    </sheetView>
  </sheetViews>
  <sheetFormatPr defaultColWidth="11.7109375" defaultRowHeight="12.75"/>
  <cols>
    <col min="1" max="1" width="5.28125" style="124" customWidth="1"/>
    <col min="2" max="2" width="68.28125" style="331" customWidth="1"/>
    <col min="3" max="3" width="13.28125" style="549" customWidth="1"/>
    <col min="4" max="4" width="8.7109375" style="130" customWidth="1"/>
    <col min="5" max="5" width="12.00390625" style="130" bestFit="1" customWidth="1"/>
    <col min="6" max="6" width="10.421875" style="124" bestFit="1" customWidth="1"/>
    <col min="7" max="16384" width="11.7109375" style="124" customWidth="1"/>
  </cols>
  <sheetData>
    <row r="1" spans="1:8" s="314" customFormat="1" ht="16.5">
      <c r="A1" s="588" t="s">
        <v>200</v>
      </c>
      <c r="B1" s="588"/>
      <c r="C1" s="588"/>
      <c r="D1" s="313"/>
      <c r="E1" s="310"/>
      <c r="F1" s="310"/>
      <c r="G1" s="310"/>
      <c r="H1" s="310"/>
    </row>
    <row r="2" spans="1:11" s="64" customFormat="1" ht="18" customHeight="1">
      <c r="A2" s="583" t="s">
        <v>500</v>
      </c>
      <c r="B2" s="583"/>
      <c r="C2" s="583"/>
      <c r="D2" s="540"/>
      <c r="G2" s="66"/>
      <c r="H2" s="66"/>
      <c r="I2" s="66"/>
      <c r="J2" s="66"/>
      <c r="K2" s="66"/>
    </row>
    <row r="3" spans="1:3" ht="18.75">
      <c r="A3" s="598" t="s">
        <v>2160</v>
      </c>
      <c r="B3" s="598"/>
      <c r="C3" s="598"/>
    </row>
    <row r="4" spans="1:3" s="346" customFormat="1" ht="25.5">
      <c r="A4" s="4" t="s">
        <v>1264</v>
      </c>
      <c r="B4" s="4" t="s">
        <v>1161</v>
      </c>
      <c r="C4" s="442" t="s">
        <v>3660</v>
      </c>
    </row>
    <row r="5" spans="1:3" ht="18.75">
      <c r="A5" s="4" t="s">
        <v>1162</v>
      </c>
      <c r="B5" s="6" t="s">
        <v>334</v>
      </c>
      <c r="C5" s="148"/>
    </row>
    <row r="6" spans="1:3" ht="18.75">
      <c r="A6" s="4" t="s">
        <v>1163</v>
      </c>
      <c r="B6" s="6" t="s">
        <v>1694</v>
      </c>
      <c r="C6" s="148"/>
    </row>
    <row r="7" spans="1:4" s="25" customFormat="1" ht="12.75">
      <c r="A7" s="4">
        <v>1</v>
      </c>
      <c r="B7" s="7" t="s">
        <v>1695</v>
      </c>
      <c r="C7" s="252"/>
      <c r="D7" s="130"/>
    </row>
    <row r="8" spans="1:4" s="125" customFormat="1" ht="13.5">
      <c r="A8" s="114" t="s">
        <v>3425</v>
      </c>
      <c r="B8" s="7" t="s">
        <v>1696</v>
      </c>
      <c r="C8" s="254"/>
      <c r="D8" s="305"/>
    </row>
    <row r="9" spans="1:8" ht="18.75">
      <c r="A9" s="28"/>
      <c r="B9" s="7" t="s">
        <v>1621</v>
      </c>
      <c r="C9" s="5">
        <v>4200000</v>
      </c>
      <c r="D9" s="307"/>
      <c r="E9" s="294"/>
      <c r="F9" s="126"/>
      <c r="H9" s="124">
        <v>1.1205564142194744</v>
      </c>
    </row>
    <row r="10" spans="1:8" ht="18.75">
      <c r="A10" s="28"/>
      <c r="B10" s="7" t="s">
        <v>1697</v>
      </c>
      <c r="C10" s="5">
        <v>3600000</v>
      </c>
      <c r="D10" s="307"/>
      <c r="E10" s="294"/>
      <c r="F10" s="126"/>
      <c r="H10" s="124">
        <v>1.3225371120107963</v>
      </c>
    </row>
    <row r="11" spans="1:8" ht="18.75">
      <c r="A11" s="28"/>
      <c r="B11" s="7" t="s">
        <v>3341</v>
      </c>
      <c r="C11" s="5">
        <v>3150000</v>
      </c>
      <c r="D11" s="307"/>
      <c r="E11" s="294"/>
      <c r="F11" s="126"/>
      <c r="H11" s="124">
        <v>1.3225371120107963</v>
      </c>
    </row>
    <row r="12" spans="1:6" ht="18.75">
      <c r="A12" s="28"/>
      <c r="B12" s="7" t="s">
        <v>3342</v>
      </c>
      <c r="C12" s="5">
        <v>2100000</v>
      </c>
      <c r="D12" s="307"/>
      <c r="E12" s="294"/>
      <c r="F12" s="126"/>
    </row>
    <row r="13" spans="1:8" ht="18.75">
      <c r="A13" s="28"/>
      <c r="B13" s="7" t="s">
        <v>1622</v>
      </c>
      <c r="C13" s="5">
        <v>1190000</v>
      </c>
      <c r="D13" s="307"/>
      <c r="E13" s="294"/>
      <c r="F13" s="126"/>
      <c r="H13" s="124">
        <v>1.59375</v>
      </c>
    </row>
    <row r="14" spans="1:6" s="125" customFormat="1" ht="18.75">
      <c r="A14" s="114" t="s">
        <v>3426</v>
      </c>
      <c r="B14" s="7" t="s">
        <v>1698</v>
      </c>
      <c r="C14" s="5"/>
      <c r="D14" s="307"/>
      <c r="E14" s="127"/>
      <c r="F14" s="126"/>
    </row>
    <row r="15" spans="1:6" ht="18.75">
      <c r="A15" s="28"/>
      <c r="B15" s="7" t="s">
        <v>3239</v>
      </c>
      <c r="C15" s="5">
        <v>2700000</v>
      </c>
      <c r="D15" s="307"/>
      <c r="E15" s="294"/>
      <c r="F15" s="126"/>
    </row>
    <row r="16" spans="1:6" ht="18.75">
      <c r="A16" s="28"/>
      <c r="B16" s="7" t="s">
        <v>1623</v>
      </c>
      <c r="C16" s="5">
        <v>1360000</v>
      </c>
      <c r="D16" s="307"/>
      <c r="E16" s="294"/>
      <c r="F16" s="126"/>
    </row>
    <row r="17" spans="1:6" ht="18.75">
      <c r="A17" s="28"/>
      <c r="B17" s="7" t="s">
        <v>3343</v>
      </c>
      <c r="C17" s="5">
        <v>2100000</v>
      </c>
      <c r="D17" s="307"/>
      <c r="E17" s="294"/>
      <c r="F17" s="126"/>
    </row>
    <row r="18" spans="1:6" ht="25.5">
      <c r="A18" s="28"/>
      <c r="B18" s="7" t="s">
        <v>1624</v>
      </c>
      <c r="C18" s="5">
        <v>1800000</v>
      </c>
      <c r="D18" s="307"/>
      <c r="E18" s="294"/>
      <c r="F18" s="126"/>
    </row>
    <row r="19" spans="1:6" ht="18.75">
      <c r="A19" s="28"/>
      <c r="B19" s="7" t="s">
        <v>3240</v>
      </c>
      <c r="C19" s="5">
        <v>1350000</v>
      </c>
      <c r="D19" s="307"/>
      <c r="E19" s="294"/>
      <c r="F19" s="126"/>
    </row>
    <row r="20" spans="1:6" ht="18.75">
      <c r="A20" s="28"/>
      <c r="B20" s="7" t="s">
        <v>3241</v>
      </c>
      <c r="C20" s="5">
        <v>1350000</v>
      </c>
      <c r="D20" s="307"/>
      <c r="E20" s="294"/>
      <c r="F20" s="126"/>
    </row>
    <row r="21" spans="1:6" ht="18.75">
      <c r="A21" s="114" t="s">
        <v>2806</v>
      </c>
      <c r="B21" s="7" t="s">
        <v>3242</v>
      </c>
      <c r="C21" s="5">
        <v>2700000</v>
      </c>
      <c r="D21" s="307"/>
      <c r="E21" s="294"/>
      <c r="F21" s="126"/>
    </row>
    <row r="22" spans="1:6" s="125" customFormat="1" ht="18.75">
      <c r="A22" s="114" t="s">
        <v>2807</v>
      </c>
      <c r="B22" s="7" t="s">
        <v>3613</v>
      </c>
      <c r="C22" s="5"/>
      <c r="D22" s="307"/>
      <c r="E22" s="127"/>
      <c r="F22" s="126"/>
    </row>
    <row r="23" spans="1:6" ht="18.75">
      <c r="A23" s="28"/>
      <c r="B23" s="7" t="s">
        <v>1625</v>
      </c>
      <c r="C23" s="5">
        <v>1800000</v>
      </c>
      <c r="D23" s="307"/>
      <c r="E23" s="294"/>
      <c r="F23" s="126"/>
    </row>
    <row r="24" spans="1:6" ht="25.5">
      <c r="A24" s="28"/>
      <c r="B24" s="7" t="s">
        <v>1626</v>
      </c>
      <c r="C24" s="5">
        <v>1350000</v>
      </c>
      <c r="D24" s="307"/>
      <c r="E24" s="294"/>
      <c r="F24" s="126"/>
    </row>
    <row r="25" spans="1:6" ht="25.5">
      <c r="A25" s="28"/>
      <c r="B25" s="7" t="s">
        <v>1941</v>
      </c>
      <c r="C25" s="5">
        <v>900000</v>
      </c>
      <c r="D25" s="307"/>
      <c r="E25" s="294"/>
      <c r="F25" s="126"/>
    </row>
    <row r="26" spans="1:6" s="125" customFormat="1" ht="18.75">
      <c r="A26" s="114" t="s">
        <v>729</v>
      </c>
      <c r="B26" s="7" t="s">
        <v>3614</v>
      </c>
      <c r="C26" s="5">
        <v>1350000</v>
      </c>
      <c r="D26" s="307"/>
      <c r="E26" s="127"/>
      <c r="F26" s="126"/>
    </row>
    <row r="27" spans="1:6" s="125" customFormat="1" ht="18.75">
      <c r="A27" s="114" t="s">
        <v>730</v>
      </c>
      <c r="B27" s="7" t="s">
        <v>3615</v>
      </c>
      <c r="C27" s="5"/>
      <c r="D27" s="307"/>
      <c r="E27" s="127"/>
      <c r="F27" s="126"/>
    </row>
    <row r="28" spans="1:6" ht="18.75">
      <c r="A28" s="28"/>
      <c r="B28" s="7" t="s">
        <v>3420</v>
      </c>
      <c r="C28" s="5">
        <v>1350000</v>
      </c>
      <c r="D28" s="307"/>
      <c r="E28" s="294"/>
      <c r="F28" s="126"/>
    </row>
    <row r="29" spans="1:6" ht="18.75">
      <c r="A29" s="28"/>
      <c r="B29" s="7" t="s">
        <v>3344</v>
      </c>
      <c r="C29" s="5">
        <v>1190000</v>
      </c>
      <c r="D29" s="307"/>
      <c r="E29" s="294"/>
      <c r="F29" s="126"/>
    </row>
    <row r="30" spans="1:6" ht="18.75">
      <c r="A30" s="28"/>
      <c r="B30" s="7" t="s">
        <v>3421</v>
      </c>
      <c r="C30" s="5">
        <v>1190000</v>
      </c>
      <c r="D30" s="307"/>
      <c r="E30" s="294"/>
      <c r="F30" s="126"/>
    </row>
    <row r="31" spans="1:6" s="125" customFormat="1" ht="18.75">
      <c r="A31" s="114" t="s">
        <v>731</v>
      </c>
      <c r="B31" s="7" t="s">
        <v>2298</v>
      </c>
      <c r="C31" s="5"/>
      <c r="D31" s="307"/>
      <c r="E31" s="127"/>
      <c r="F31" s="126"/>
    </row>
    <row r="32" spans="1:6" ht="18.75">
      <c r="A32" s="28"/>
      <c r="B32" s="7" t="s">
        <v>2299</v>
      </c>
      <c r="C32" s="5">
        <v>1350000</v>
      </c>
      <c r="D32" s="307"/>
      <c r="E32" s="294"/>
      <c r="F32" s="126"/>
    </row>
    <row r="33" spans="1:6" ht="18.75">
      <c r="A33" s="28"/>
      <c r="B33" s="7" t="s">
        <v>1994</v>
      </c>
      <c r="C33" s="5">
        <v>1190000</v>
      </c>
      <c r="D33" s="307"/>
      <c r="E33" s="294"/>
      <c r="F33" s="126"/>
    </row>
    <row r="34" spans="1:6" s="25" customFormat="1" ht="18.75">
      <c r="A34" s="4">
        <v>2</v>
      </c>
      <c r="B34" s="7" t="s">
        <v>1942</v>
      </c>
      <c r="C34" s="5"/>
      <c r="D34" s="307"/>
      <c r="E34" s="294"/>
      <c r="F34" s="126"/>
    </row>
    <row r="35" spans="1:6" s="125" customFormat="1" ht="18.75">
      <c r="A35" s="114" t="s">
        <v>2808</v>
      </c>
      <c r="B35" s="7" t="s">
        <v>1995</v>
      </c>
      <c r="C35" s="5"/>
      <c r="D35" s="307"/>
      <c r="E35" s="127"/>
      <c r="F35" s="126"/>
    </row>
    <row r="36" spans="1:6" ht="18.75">
      <c r="A36" s="28"/>
      <c r="B36" s="7" t="s">
        <v>1943</v>
      </c>
      <c r="C36" s="5">
        <v>2700000</v>
      </c>
      <c r="D36" s="307"/>
      <c r="E36" s="294"/>
      <c r="F36" s="126"/>
    </row>
    <row r="37" spans="1:6" ht="18.75">
      <c r="A37" s="28"/>
      <c r="B37" s="7" t="s">
        <v>3585</v>
      </c>
      <c r="C37" s="5">
        <v>1650000</v>
      </c>
      <c r="D37" s="307"/>
      <c r="E37" s="294"/>
      <c r="F37" s="126"/>
    </row>
    <row r="38" spans="1:6" ht="18.75">
      <c r="A38" s="28"/>
      <c r="B38" s="7" t="s">
        <v>3586</v>
      </c>
      <c r="C38" s="5">
        <v>1500000</v>
      </c>
      <c r="D38" s="307"/>
      <c r="E38" s="294"/>
      <c r="F38" s="126"/>
    </row>
    <row r="39" spans="1:6" ht="18.75">
      <c r="A39" s="28"/>
      <c r="B39" s="7" t="s">
        <v>1944</v>
      </c>
      <c r="C39" s="5">
        <v>1500000</v>
      </c>
      <c r="D39" s="307"/>
      <c r="E39" s="294"/>
      <c r="F39" s="126"/>
    </row>
    <row r="40" spans="1:6" ht="18.75">
      <c r="A40" s="28"/>
      <c r="B40" s="7" t="s">
        <v>1078</v>
      </c>
      <c r="C40" s="5">
        <v>1200000</v>
      </c>
      <c r="D40" s="307"/>
      <c r="E40" s="294"/>
      <c r="F40" s="126"/>
    </row>
    <row r="41" spans="1:6" ht="18.75">
      <c r="A41" s="28"/>
      <c r="B41" s="7" t="s">
        <v>330</v>
      </c>
      <c r="C41" s="5">
        <v>1190000</v>
      </c>
      <c r="D41" s="307"/>
      <c r="E41" s="294"/>
      <c r="F41" s="126"/>
    </row>
    <row r="42" spans="1:6" s="125" customFormat="1" ht="18.75">
      <c r="A42" s="114"/>
      <c r="B42" s="7" t="s">
        <v>331</v>
      </c>
      <c r="C42" s="5"/>
      <c r="D42" s="307"/>
      <c r="E42" s="127"/>
      <c r="F42" s="126"/>
    </row>
    <row r="43" spans="1:6" ht="18.75">
      <c r="A43" s="28"/>
      <c r="B43" s="7" t="s">
        <v>332</v>
      </c>
      <c r="C43" s="5">
        <v>1800000</v>
      </c>
      <c r="D43" s="307"/>
      <c r="E43" s="294"/>
      <c r="F43" s="126"/>
    </row>
    <row r="44" spans="1:6" ht="18.75">
      <c r="A44" s="28"/>
      <c r="B44" s="7" t="s">
        <v>333</v>
      </c>
      <c r="C44" s="5">
        <v>1190000</v>
      </c>
      <c r="D44" s="307"/>
      <c r="E44" s="294"/>
      <c r="F44" s="126"/>
    </row>
    <row r="45" spans="1:6" ht="18.75">
      <c r="A45" s="28"/>
      <c r="B45" s="7" t="s">
        <v>2172</v>
      </c>
      <c r="C45" s="5">
        <v>1350000</v>
      </c>
      <c r="D45" s="307"/>
      <c r="E45" s="294"/>
      <c r="F45" s="126"/>
    </row>
    <row r="46" spans="1:6" ht="18.75">
      <c r="A46" s="28"/>
      <c r="B46" s="7" t="s">
        <v>2173</v>
      </c>
      <c r="C46" s="5">
        <v>1190000</v>
      </c>
      <c r="D46" s="307"/>
      <c r="E46" s="294"/>
      <c r="F46" s="126"/>
    </row>
    <row r="47" spans="1:6" s="125" customFormat="1" ht="18.75">
      <c r="A47" s="114" t="s">
        <v>2809</v>
      </c>
      <c r="B47" s="7" t="s">
        <v>2174</v>
      </c>
      <c r="C47" s="5"/>
      <c r="D47" s="307"/>
      <c r="E47" s="127"/>
      <c r="F47" s="126"/>
    </row>
    <row r="48" spans="1:6" ht="18.75">
      <c r="A48" s="28"/>
      <c r="B48" s="7" t="s">
        <v>2175</v>
      </c>
      <c r="C48" s="5">
        <v>2250000</v>
      </c>
      <c r="D48" s="307"/>
      <c r="E48" s="294"/>
      <c r="F48" s="126"/>
    </row>
    <row r="49" spans="1:6" ht="18.75">
      <c r="A49" s="28"/>
      <c r="B49" s="7" t="s">
        <v>2176</v>
      </c>
      <c r="C49" s="5">
        <v>1360000</v>
      </c>
      <c r="D49" s="307"/>
      <c r="E49" s="294"/>
      <c r="F49" s="126"/>
    </row>
    <row r="50" spans="1:6" ht="18.75">
      <c r="A50" s="28"/>
      <c r="B50" s="7" t="s">
        <v>2177</v>
      </c>
      <c r="C50" s="5">
        <v>1190000</v>
      </c>
      <c r="D50" s="307"/>
      <c r="E50" s="294"/>
      <c r="F50" s="126"/>
    </row>
    <row r="51" spans="1:6" ht="18.75">
      <c r="A51" s="28"/>
      <c r="B51" s="7" t="s">
        <v>2178</v>
      </c>
      <c r="C51" s="5">
        <v>1650000</v>
      </c>
      <c r="D51" s="307"/>
      <c r="E51" s="294"/>
      <c r="F51" s="126"/>
    </row>
    <row r="52" spans="1:6" s="125" customFormat="1" ht="18.75">
      <c r="A52" s="114" t="s">
        <v>2810</v>
      </c>
      <c r="B52" s="7" t="s">
        <v>2179</v>
      </c>
      <c r="C52" s="5"/>
      <c r="D52" s="307"/>
      <c r="E52" s="127"/>
      <c r="F52" s="126"/>
    </row>
    <row r="53" spans="1:6" ht="18.75">
      <c r="A53" s="28"/>
      <c r="B53" s="7" t="s">
        <v>3587</v>
      </c>
      <c r="C53" s="5">
        <v>1650000</v>
      </c>
      <c r="D53" s="307"/>
      <c r="E53" s="294"/>
      <c r="F53" s="126"/>
    </row>
    <row r="54" spans="1:6" ht="18.75">
      <c r="A54" s="28"/>
      <c r="B54" s="7" t="s">
        <v>54</v>
      </c>
      <c r="C54" s="5">
        <v>1190000</v>
      </c>
      <c r="D54" s="307"/>
      <c r="E54" s="294"/>
      <c r="F54" s="126"/>
    </row>
    <row r="55" spans="1:6" ht="18.75">
      <c r="A55" s="28"/>
      <c r="B55" s="7" t="s">
        <v>1945</v>
      </c>
      <c r="C55" s="5">
        <v>1190000</v>
      </c>
      <c r="D55" s="307"/>
      <c r="E55" s="294"/>
      <c r="F55" s="126"/>
    </row>
    <row r="56" spans="1:6" s="125" customFormat="1" ht="18.75">
      <c r="A56" s="114" t="s">
        <v>2811</v>
      </c>
      <c r="B56" s="7" t="s">
        <v>3588</v>
      </c>
      <c r="C56" s="5"/>
      <c r="D56" s="307"/>
      <c r="E56" s="127"/>
      <c r="F56" s="126"/>
    </row>
    <row r="57" spans="1:6" ht="18.75">
      <c r="A57" s="28"/>
      <c r="B57" s="7" t="s">
        <v>55</v>
      </c>
      <c r="C57" s="5">
        <v>900000</v>
      </c>
      <c r="D57" s="307"/>
      <c r="E57" s="294"/>
      <c r="F57" s="126"/>
    </row>
    <row r="58" spans="1:6" s="125" customFormat="1" ht="18.75">
      <c r="A58" s="114" t="s">
        <v>732</v>
      </c>
      <c r="B58" s="7" t="s">
        <v>56</v>
      </c>
      <c r="C58" s="5"/>
      <c r="D58" s="307"/>
      <c r="E58" s="127"/>
      <c r="F58" s="126"/>
    </row>
    <row r="59" spans="1:6" ht="18.75">
      <c r="A59" s="28"/>
      <c r="B59" s="7" t="s">
        <v>57</v>
      </c>
      <c r="C59" s="5">
        <v>1190000</v>
      </c>
      <c r="D59" s="307"/>
      <c r="E59" s="294"/>
      <c r="F59" s="126"/>
    </row>
    <row r="60" spans="1:6" s="25" customFormat="1" ht="12.75">
      <c r="A60" s="4">
        <v>3</v>
      </c>
      <c r="B60" s="7" t="s">
        <v>1709</v>
      </c>
      <c r="C60" s="5"/>
      <c r="D60" s="307"/>
      <c r="E60" s="128"/>
      <c r="F60" s="129"/>
    </row>
    <row r="61" spans="1:6" s="25" customFormat="1" ht="12.75">
      <c r="A61" s="4"/>
      <c r="B61" s="7" t="s">
        <v>3589</v>
      </c>
      <c r="C61" s="5"/>
      <c r="D61" s="307"/>
      <c r="E61" s="128"/>
      <c r="F61" s="129"/>
    </row>
    <row r="62" spans="1:6" ht="18.75">
      <c r="A62" s="28"/>
      <c r="B62" s="7" t="s">
        <v>3585</v>
      </c>
      <c r="C62" s="5">
        <v>2100000</v>
      </c>
      <c r="D62" s="307"/>
      <c r="E62" s="294"/>
      <c r="F62" s="126"/>
    </row>
    <row r="63" spans="1:6" ht="18.75">
      <c r="A63" s="28"/>
      <c r="B63" s="7" t="s">
        <v>1947</v>
      </c>
      <c r="C63" s="5">
        <v>900000</v>
      </c>
      <c r="D63" s="307"/>
      <c r="E63" s="294"/>
      <c r="F63" s="126"/>
    </row>
    <row r="64" spans="1:6" ht="18.75">
      <c r="A64" s="28"/>
      <c r="B64" s="7" t="s">
        <v>3167</v>
      </c>
      <c r="C64" s="5">
        <v>500000</v>
      </c>
      <c r="D64" s="307"/>
      <c r="E64" s="294">
        <v>1</v>
      </c>
      <c r="F64" s="126"/>
    </row>
    <row r="65" spans="1:6" ht="18.75">
      <c r="A65" s="28"/>
      <c r="B65" s="7" t="s">
        <v>3590</v>
      </c>
      <c r="C65" s="5"/>
      <c r="D65" s="307"/>
      <c r="E65" s="294"/>
      <c r="F65" s="126"/>
    </row>
    <row r="66" spans="1:6" ht="18.75">
      <c r="A66" s="28"/>
      <c r="B66" s="7" t="s">
        <v>1710</v>
      </c>
      <c r="C66" s="5">
        <v>500000</v>
      </c>
      <c r="D66" s="307"/>
      <c r="E66" s="294">
        <v>2</v>
      </c>
      <c r="F66" s="126"/>
    </row>
    <row r="67" spans="1:6" ht="18.75">
      <c r="A67" s="28"/>
      <c r="B67" s="7" t="s">
        <v>3591</v>
      </c>
      <c r="C67" s="5"/>
      <c r="D67" s="307"/>
      <c r="E67" s="294"/>
      <c r="F67" s="126"/>
    </row>
    <row r="68" spans="1:6" ht="18.75">
      <c r="A68" s="28"/>
      <c r="B68" s="7" t="s">
        <v>1711</v>
      </c>
      <c r="C68" s="5">
        <v>500000</v>
      </c>
      <c r="D68" s="307"/>
      <c r="E68" s="294">
        <v>3</v>
      </c>
      <c r="F68" s="126"/>
    </row>
    <row r="69" spans="1:6" ht="18.75">
      <c r="A69" s="4" t="s">
        <v>265</v>
      </c>
      <c r="B69" s="6" t="s">
        <v>1946</v>
      </c>
      <c r="C69" s="5"/>
      <c r="D69" s="307"/>
      <c r="E69" s="294"/>
      <c r="F69" s="126"/>
    </row>
    <row r="70" spans="1:6" s="125" customFormat="1" ht="18.75">
      <c r="A70" s="4">
        <v>1</v>
      </c>
      <c r="B70" s="7" t="s">
        <v>907</v>
      </c>
      <c r="C70" s="5"/>
      <c r="D70" s="307"/>
      <c r="E70" s="294"/>
      <c r="F70" s="126"/>
    </row>
    <row r="71" spans="1:6" s="125" customFormat="1" ht="18.75">
      <c r="A71" s="114" t="s">
        <v>3425</v>
      </c>
      <c r="B71" s="7" t="s">
        <v>1229</v>
      </c>
      <c r="C71" s="5"/>
      <c r="D71" s="307"/>
      <c r="E71" s="127"/>
      <c r="F71" s="126"/>
    </row>
    <row r="72" spans="1:6" ht="18.75">
      <c r="A72" s="28"/>
      <c r="B72" s="7" t="s">
        <v>1948</v>
      </c>
      <c r="C72" s="5">
        <v>1360000</v>
      </c>
      <c r="D72" s="307"/>
      <c r="E72" s="294"/>
      <c r="F72" s="126"/>
    </row>
    <row r="73" spans="1:6" ht="18.75">
      <c r="A73" s="28"/>
      <c r="B73" s="7" t="s">
        <v>1230</v>
      </c>
      <c r="C73" s="5">
        <v>850000</v>
      </c>
      <c r="D73" s="307"/>
      <c r="E73" s="294"/>
      <c r="F73" s="126"/>
    </row>
    <row r="74" spans="1:6" s="125" customFormat="1" ht="18.75">
      <c r="A74" s="114"/>
      <c r="B74" s="7" t="s">
        <v>1231</v>
      </c>
      <c r="C74" s="5"/>
      <c r="D74" s="307"/>
      <c r="E74" s="127"/>
      <c r="F74" s="126"/>
    </row>
    <row r="75" spans="1:6" ht="25.5">
      <c r="A75" s="28"/>
      <c r="B75" s="7" t="s">
        <v>1232</v>
      </c>
      <c r="C75" s="5">
        <v>1020000</v>
      </c>
      <c r="D75" s="307"/>
      <c r="E75" s="294"/>
      <c r="F75" s="126"/>
    </row>
    <row r="76" spans="1:6" ht="18.75">
      <c r="A76" s="28"/>
      <c r="B76" s="7" t="s">
        <v>1949</v>
      </c>
      <c r="C76" s="5">
        <v>1020000</v>
      </c>
      <c r="D76" s="307"/>
      <c r="E76" s="294"/>
      <c r="F76" s="126"/>
    </row>
    <row r="77" spans="1:6" ht="18.75">
      <c r="A77" s="28"/>
      <c r="B77" s="7" t="s">
        <v>1228</v>
      </c>
      <c r="C77" s="5">
        <v>850000</v>
      </c>
      <c r="D77" s="307"/>
      <c r="E77" s="294"/>
      <c r="F77" s="126"/>
    </row>
    <row r="78" spans="1:6" s="125" customFormat="1" ht="18.75">
      <c r="A78" s="114" t="s">
        <v>3426</v>
      </c>
      <c r="B78" s="7" t="s">
        <v>1233</v>
      </c>
      <c r="C78" s="5"/>
      <c r="D78" s="307"/>
      <c r="E78" s="127"/>
      <c r="F78" s="126"/>
    </row>
    <row r="79" spans="1:6" ht="25.5">
      <c r="A79" s="28"/>
      <c r="B79" s="7" t="s">
        <v>1950</v>
      </c>
      <c r="C79" s="5">
        <v>1020000</v>
      </c>
      <c r="D79" s="307"/>
      <c r="E79" s="294"/>
      <c r="F79" s="126"/>
    </row>
    <row r="80" spans="1:6" ht="18.75">
      <c r="A80" s="28"/>
      <c r="B80" s="7" t="s">
        <v>1951</v>
      </c>
      <c r="C80" s="5">
        <v>1020000</v>
      </c>
      <c r="D80" s="307"/>
      <c r="E80" s="294"/>
      <c r="F80" s="126"/>
    </row>
    <row r="81" spans="1:6" ht="18.75">
      <c r="A81" s="28"/>
      <c r="B81" s="7" t="s">
        <v>1234</v>
      </c>
      <c r="C81" s="5">
        <v>850000</v>
      </c>
      <c r="D81" s="307"/>
      <c r="E81" s="294"/>
      <c r="F81" s="126"/>
    </row>
    <row r="82" spans="1:6" ht="18.75">
      <c r="A82" s="28"/>
      <c r="B82" s="7" t="s">
        <v>3022</v>
      </c>
      <c r="C82" s="5">
        <v>850000</v>
      </c>
      <c r="D82" s="307"/>
      <c r="E82" s="294"/>
      <c r="F82" s="126"/>
    </row>
    <row r="83" spans="1:6" s="125" customFormat="1" ht="18.75">
      <c r="A83" s="4">
        <v>2</v>
      </c>
      <c r="B83" s="7" t="s">
        <v>1952</v>
      </c>
      <c r="C83" s="5"/>
      <c r="D83" s="307"/>
      <c r="E83" s="294"/>
      <c r="F83" s="126"/>
    </row>
    <row r="84" spans="1:6" s="125" customFormat="1" ht="18.75">
      <c r="A84" s="114" t="s">
        <v>2808</v>
      </c>
      <c r="B84" s="7" t="s">
        <v>1235</v>
      </c>
      <c r="C84" s="5"/>
      <c r="D84" s="307"/>
      <c r="E84" s="127"/>
      <c r="F84" s="126"/>
    </row>
    <row r="85" spans="1:6" ht="18.75">
      <c r="A85" s="28"/>
      <c r="B85" s="7" t="s">
        <v>1236</v>
      </c>
      <c r="C85" s="5">
        <v>1190000</v>
      </c>
      <c r="D85" s="307"/>
      <c r="E85" s="294"/>
      <c r="F85" s="126"/>
    </row>
    <row r="86" spans="1:6" ht="18.75">
      <c r="A86" s="28"/>
      <c r="B86" s="7" t="s">
        <v>1953</v>
      </c>
      <c r="C86" s="5">
        <v>1020000</v>
      </c>
      <c r="D86" s="307"/>
      <c r="E86" s="294"/>
      <c r="F86" s="126"/>
    </row>
    <row r="87" spans="1:6" ht="18.75">
      <c r="A87" s="28"/>
      <c r="B87" s="7" t="s">
        <v>1228</v>
      </c>
      <c r="C87" s="5">
        <v>600000</v>
      </c>
      <c r="D87" s="307"/>
      <c r="E87" s="294"/>
      <c r="F87" s="126"/>
    </row>
    <row r="88" spans="1:6" s="125" customFormat="1" ht="18.75">
      <c r="A88" s="114">
        <v>2.2</v>
      </c>
      <c r="B88" s="7" t="s">
        <v>1237</v>
      </c>
      <c r="C88" s="5"/>
      <c r="D88" s="307"/>
      <c r="E88" s="127"/>
      <c r="F88" s="126"/>
    </row>
    <row r="89" spans="1:6" ht="18.75">
      <c r="A89" s="28"/>
      <c r="B89" s="7" t="s">
        <v>1954</v>
      </c>
      <c r="C89" s="5">
        <v>1020000</v>
      </c>
      <c r="D89" s="307"/>
      <c r="E89" s="294"/>
      <c r="F89" s="126"/>
    </row>
    <row r="90" spans="1:6" ht="18.75">
      <c r="A90" s="28"/>
      <c r="B90" s="7" t="s">
        <v>1228</v>
      </c>
      <c r="C90" s="5">
        <v>600000</v>
      </c>
      <c r="D90" s="307"/>
      <c r="E90" s="294"/>
      <c r="F90" s="126"/>
    </row>
    <row r="91" spans="1:6" s="125" customFormat="1" ht="18.75">
      <c r="A91" s="114">
        <v>2.3</v>
      </c>
      <c r="B91" s="7" t="s">
        <v>1238</v>
      </c>
      <c r="C91" s="5"/>
      <c r="D91" s="307"/>
      <c r="E91" s="127"/>
      <c r="F91" s="126"/>
    </row>
    <row r="92" spans="1:6" ht="18.75">
      <c r="A92" s="28"/>
      <c r="B92" s="7" t="s">
        <v>1239</v>
      </c>
      <c r="C92" s="5">
        <v>850000</v>
      </c>
      <c r="D92" s="307"/>
      <c r="E92" s="294"/>
      <c r="F92" s="126"/>
    </row>
    <row r="93" spans="1:6" ht="18.75">
      <c r="A93" s="28"/>
      <c r="B93" s="7" t="s">
        <v>1228</v>
      </c>
      <c r="C93" s="5">
        <v>600000</v>
      </c>
      <c r="D93" s="307"/>
      <c r="E93" s="294"/>
      <c r="F93" s="126"/>
    </row>
    <row r="94" spans="1:6" s="125" customFormat="1" ht="18.75">
      <c r="A94" s="114">
        <v>2.4</v>
      </c>
      <c r="B94" s="7" t="s">
        <v>1240</v>
      </c>
      <c r="C94" s="5"/>
      <c r="D94" s="307"/>
      <c r="E94" s="127"/>
      <c r="F94" s="126"/>
    </row>
    <row r="95" spans="1:6" ht="18.75">
      <c r="A95" s="28"/>
      <c r="B95" s="7" t="s">
        <v>1955</v>
      </c>
      <c r="C95" s="5">
        <v>850000</v>
      </c>
      <c r="D95" s="307"/>
      <c r="E95" s="294"/>
      <c r="F95" s="126"/>
    </row>
    <row r="96" spans="1:6" ht="18.75">
      <c r="A96" s="28"/>
      <c r="B96" s="7" t="s">
        <v>1228</v>
      </c>
      <c r="C96" s="5">
        <v>600000</v>
      </c>
      <c r="D96" s="307"/>
      <c r="E96" s="294"/>
      <c r="F96" s="126"/>
    </row>
    <row r="97" spans="1:6" s="125" customFormat="1" ht="18.75">
      <c r="A97" s="4">
        <v>3</v>
      </c>
      <c r="B97" s="7" t="s">
        <v>909</v>
      </c>
      <c r="C97" s="5"/>
      <c r="D97" s="307"/>
      <c r="E97" s="294"/>
      <c r="F97" s="126"/>
    </row>
    <row r="98" spans="1:6" s="130" customFormat="1" ht="18.75">
      <c r="A98" s="114">
        <v>3.1</v>
      </c>
      <c r="B98" s="7" t="s">
        <v>1241</v>
      </c>
      <c r="C98" s="5">
        <v>510000</v>
      </c>
      <c r="D98" s="307"/>
      <c r="E98" s="294"/>
      <c r="F98" s="126"/>
    </row>
    <row r="99" spans="1:6" ht="18.75">
      <c r="A99" s="28"/>
      <c r="B99" s="7" t="s">
        <v>3592</v>
      </c>
      <c r="C99" s="5">
        <v>850000</v>
      </c>
      <c r="D99" s="307"/>
      <c r="E99" s="294"/>
      <c r="F99" s="126"/>
    </row>
    <row r="100" spans="1:6" ht="18.75">
      <c r="A100" s="28"/>
      <c r="B100" s="7" t="s">
        <v>1956</v>
      </c>
      <c r="C100" s="5">
        <v>850000</v>
      </c>
      <c r="D100" s="307"/>
      <c r="E100" s="294"/>
      <c r="F100" s="126"/>
    </row>
    <row r="101" spans="1:6" ht="25.5">
      <c r="A101" s="28"/>
      <c r="B101" s="7" t="s">
        <v>1957</v>
      </c>
      <c r="C101" s="5">
        <v>850000</v>
      </c>
      <c r="D101" s="307"/>
      <c r="E101" s="294"/>
      <c r="F101" s="126"/>
    </row>
    <row r="102" spans="1:6" ht="18.75">
      <c r="A102" s="114">
        <v>3.2</v>
      </c>
      <c r="B102" s="7" t="s">
        <v>3593</v>
      </c>
      <c r="C102" s="5">
        <v>850000</v>
      </c>
      <c r="D102" s="307"/>
      <c r="E102" s="294"/>
      <c r="F102" s="126"/>
    </row>
    <row r="103" spans="1:6" ht="18.75">
      <c r="A103" s="114"/>
      <c r="B103" s="7" t="s">
        <v>1242</v>
      </c>
      <c r="C103" s="5">
        <v>510000</v>
      </c>
      <c r="D103" s="307"/>
      <c r="E103" s="294"/>
      <c r="F103" s="126"/>
    </row>
    <row r="104" spans="1:6" ht="18.75">
      <c r="A104" s="114">
        <v>3.3</v>
      </c>
      <c r="B104" s="7" t="s">
        <v>1766</v>
      </c>
      <c r="C104" s="5">
        <v>510000</v>
      </c>
      <c r="D104" s="307"/>
      <c r="E104" s="294"/>
      <c r="F104" s="126"/>
    </row>
    <row r="105" spans="1:6" ht="18.75">
      <c r="A105" s="114">
        <v>3.4</v>
      </c>
      <c r="B105" s="7" t="s">
        <v>1767</v>
      </c>
      <c r="C105" s="5">
        <v>510000</v>
      </c>
      <c r="D105" s="307"/>
      <c r="E105" s="294"/>
      <c r="F105" s="126"/>
    </row>
    <row r="106" spans="1:6" s="125" customFormat="1" ht="18.75">
      <c r="A106" s="4">
        <v>4</v>
      </c>
      <c r="B106" s="7" t="s">
        <v>3529</v>
      </c>
      <c r="C106" s="5"/>
      <c r="D106" s="307"/>
      <c r="E106" s="294"/>
      <c r="F106" s="126"/>
    </row>
    <row r="107" spans="1:6" ht="18.75">
      <c r="A107" s="114">
        <v>4.1</v>
      </c>
      <c r="B107" s="7" t="s">
        <v>1768</v>
      </c>
      <c r="C107" s="5">
        <v>680000</v>
      </c>
      <c r="D107" s="307"/>
      <c r="E107" s="294"/>
      <c r="F107" s="126"/>
    </row>
    <row r="108" spans="1:6" s="125" customFormat="1" ht="18.75">
      <c r="A108" s="114">
        <v>4.2</v>
      </c>
      <c r="B108" s="7" t="s">
        <v>1769</v>
      </c>
      <c r="C108" s="5"/>
      <c r="D108" s="307"/>
      <c r="E108" s="127"/>
      <c r="F108" s="126"/>
    </row>
    <row r="109" spans="1:6" ht="18.75">
      <c r="A109" s="114"/>
      <c r="B109" s="7" t="s">
        <v>2602</v>
      </c>
      <c r="C109" s="5">
        <v>850000</v>
      </c>
      <c r="D109" s="307"/>
      <c r="E109" s="294"/>
      <c r="F109" s="126"/>
    </row>
    <row r="110" spans="1:6" ht="18.75">
      <c r="A110" s="114"/>
      <c r="B110" s="7" t="s">
        <v>1228</v>
      </c>
      <c r="C110" s="5">
        <v>680000</v>
      </c>
      <c r="D110" s="307"/>
      <c r="E110" s="294"/>
      <c r="F110" s="126"/>
    </row>
    <row r="111" spans="1:6" s="125" customFormat="1" ht="18.75">
      <c r="A111" s="114">
        <v>4.3</v>
      </c>
      <c r="B111" s="7" t="s">
        <v>1225</v>
      </c>
      <c r="C111" s="5"/>
      <c r="D111" s="307"/>
      <c r="E111" s="127"/>
      <c r="F111" s="126"/>
    </row>
    <row r="112" spans="1:6" ht="18.75">
      <c r="A112" s="28"/>
      <c r="B112" s="7" t="s">
        <v>800</v>
      </c>
      <c r="C112" s="5">
        <v>850000</v>
      </c>
      <c r="D112" s="307"/>
      <c r="E112" s="294"/>
      <c r="F112" s="126"/>
    </row>
    <row r="113" spans="1:6" ht="25.5">
      <c r="A113" s="28"/>
      <c r="B113" s="7" t="s">
        <v>1939</v>
      </c>
      <c r="C113" s="5">
        <v>765000</v>
      </c>
      <c r="D113" s="307"/>
      <c r="E113" s="294"/>
      <c r="F113" s="126"/>
    </row>
    <row r="114" spans="1:6" ht="18.75">
      <c r="A114" s="28"/>
      <c r="B114" s="7" t="s">
        <v>1228</v>
      </c>
      <c r="C114" s="5">
        <v>680000</v>
      </c>
      <c r="D114" s="307"/>
      <c r="E114" s="294"/>
      <c r="F114" s="126"/>
    </row>
    <row r="115" spans="1:6" s="125" customFormat="1" ht="18.75">
      <c r="A115" s="114">
        <v>4.4</v>
      </c>
      <c r="B115" s="7" t="s">
        <v>1684</v>
      </c>
      <c r="C115" s="5"/>
      <c r="D115" s="307"/>
      <c r="E115" s="127"/>
      <c r="F115" s="126"/>
    </row>
    <row r="116" spans="1:6" ht="18.75">
      <c r="A116" s="28"/>
      <c r="B116" s="7" t="s">
        <v>1940</v>
      </c>
      <c r="C116" s="5">
        <v>850000</v>
      </c>
      <c r="D116" s="307"/>
      <c r="E116" s="294"/>
      <c r="F116" s="126"/>
    </row>
    <row r="117" spans="1:6" ht="18.75">
      <c r="A117" s="28"/>
      <c r="B117" s="7" t="s">
        <v>1228</v>
      </c>
      <c r="C117" s="5">
        <v>680000</v>
      </c>
      <c r="D117" s="307"/>
      <c r="E117" s="294"/>
      <c r="F117" s="126"/>
    </row>
    <row r="118" spans="1:6" s="125" customFormat="1" ht="18.75">
      <c r="A118" s="4">
        <v>5</v>
      </c>
      <c r="B118" s="7" t="s">
        <v>910</v>
      </c>
      <c r="C118" s="5"/>
      <c r="D118" s="307"/>
      <c r="E118" s="294"/>
      <c r="F118" s="126"/>
    </row>
    <row r="119" spans="1:6" ht="18.75">
      <c r="A119" s="28"/>
      <c r="B119" s="7" t="s">
        <v>1685</v>
      </c>
      <c r="C119" s="5">
        <v>850000</v>
      </c>
      <c r="D119" s="307"/>
      <c r="E119" s="294"/>
      <c r="F119" s="126"/>
    </row>
    <row r="120" spans="1:6" ht="18.75">
      <c r="A120" s="28"/>
      <c r="B120" s="7" t="s">
        <v>1228</v>
      </c>
      <c r="C120" s="5">
        <v>680000</v>
      </c>
      <c r="D120" s="307"/>
      <c r="E120" s="294"/>
      <c r="F120" s="126"/>
    </row>
    <row r="121" spans="1:6" s="125" customFormat="1" ht="18.75">
      <c r="A121" s="4">
        <v>6</v>
      </c>
      <c r="B121" s="7" t="s">
        <v>917</v>
      </c>
      <c r="C121" s="5"/>
      <c r="D121" s="307"/>
      <c r="E121" s="294"/>
      <c r="F121" s="126"/>
    </row>
    <row r="122" spans="1:6" ht="18.75">
      <c r="A122" s="28"/>
      <c r="B122" s="7" t="s">
        <v>647</v>
      </c>
      <c r="C122" s="5">
        <v>680000</v>
      </c>
      <c r="D122" s="307"/>
      <c r="E122" s="294"/>
      <c r="F122" s="126"/>
    </row>
    <row r="123" spans="1:6" s="125" customFormat="1" ht="18.75">
      <c r="A123" s="114">
        <v>7</v>
      </c>
      <c r="B123" s="7" t="s">
        <v>908</v>
      </c>
      <c r="C123" s="5"/>
      <c r="D123" s="307"/>
      <c r="E123" s="294"/>
      <c r="F123" s="126"/>
    </row>
    <row r="124" spans="1:6" ht="18.75">
      <c r="A124" s="28"/>
      <c r="B124" s="7" t="s">
        <v>648</v>
      </c>
      <c r="C124" s="5">
        <v>1020000</v>
      </c>
      <c r="D124" s="307"/>
      <c r="E124" s="294"/>
      <c r="F124" s="126"/>
    </row>
    <row r="125" spans="1:6" ht="18.75">
      <c r="A125" s="28"/>
      <c r="B125" s="7" t="s">
        <v>649</v>
      </c>
      <c r="C125" s="5">
        <v>680000</v>
      </c>
      <c r="D125" s="307"/>
      <c r="E125" s="294"/>
      <c r="F125" s="126"/>
    </row>
    <row r="126" spans="1:6" s="125" customFormat="1" ht="18.75">
      <c r="A126" s="4">
        <v>8</v>
      </c>
      <c r="B126" s="7" t="s">
        <v>3168</v>
      </c>
      <c r="C126" s="5"/>
      <c r="D126" s="307"/>
      <c r="E126" s="294"/>
      <c r="F126" s="126"/>
    </row>
    <row r="127" spans="1:6" s="125" customFormat="1" ht="18.75">
      <c r="A127" s="114"/>
      <c r="B127" s="7" t="s">
        <v>3169</v>
      </c>
      <c r="C127" s="5"/>
      <c r="D127" s="307"/>
      <c r="E127" s="127"/>
      <c r="F127" s="126"/>
    </row>
    <row r="128" spans="1:6" ht="25.5">
      <c r="A128" s="28"/>
      <c r="B128" s="7" t="s">
        <v>3232</v>
      </c>
      <c r="C128" s="5">
        <v>850000</v>
      </c>
      <c r="D128" s="307"/>
      <c r="E128" s="294"/>
      <c r="F128" s="126"/>
    </row>
    <row r="129" spans="1:6" ht="18.75">
      <c r="A129" s="28"/>
      <c r="B129" s="7" t="s">
        <v>649</v>
      </c>
      <c r="C129" s="5">
        <v>510000</v>
      </c>
      <c r="D129" s="307"/>
      <c r="E129" s="294"/>
      <c r="F129" s="126"/>
    </row>
    <row r="130" spans="1:6" s="125" customFormat="1" ht="18.75">
      <c r="A130" s="114"/>
      <c r="B130" s="7" t="s">
        <v>3170</v>
      </c>
      <c r="C130" s="5"/>
      <c r="D130" s="307"/>
      <c r="E130" s="127"/>
      <c r="F130" s="126"/>
    </row>
    <row r="131" spans="1:6" ht="18.75">
      <c r="A131" s="28"/>
      <c r="B131" s="7" t="s">
        <v>3233</v>
      </c>
      <c r="C131" s="5">
        <v>850000</v>
      </c>
      <c r="D131" s="307"/>
      <c r="E131" s="294"/>
      <c r="F131" s="126"/>
    </row>
    <row r="132" spans="1:6" ht="18.75">
      <c r="A132" s="28"/>
      <c r="B132" s="7" t="s">
        <v>649</v>
      </c>
      <c r="C132" s="5">
        <v>570000</v>
      </c>
      <c r="D132" s="307"/>
      <c r="E132" s="294"/>
      <c r="F132" s="126"/>
    </row>
    <row r="133" spans="1:6" s="125" customFormat="1" ht="18.75">
      <c r="A133" s="114"/>
      <c r="B133" s="7" t="s">
        <v>3171</v>
      </c>
      <c r="C133" s="5"/>
      <c r="D133" s="307"/>
      <c r="E133" s="127"/>
      <c r="F133" s="126"/>
    </row>
    <row r="134" spans="1:6" ht="18.75">
      <c r="A134" s="28"/>
      <c r="B134" s="7" t="s">
        <v>95</v>
      </c>
      <c r="C134" s="5">
        <v>760000</v>
      </c>
      <c r="D134" s="307"/>
      <c r="E134" s="294"/>
      <c r="F134" s="126"/>
    </row>
    <row r="135" spans="1:6" ht="18.75">
      <c r="A135" s="28"/>
      <c r="B135" s="7" t="s">
        <v>649</v>
      </c>
      <c r="C135" s="5">
        <v>510000</v>
      </c>
      <c r="D135" s="307"/>
      <c r="E135" s="294"/>
      <c r="F135" s="126"/>
    </row>
    <row r="136" spans="1:6" s="125" customFormat="1" ht="18.75">
      <c r="A136" s="4">
        <v>9</v>
      </c>
      <c r="B136" s="7" t="s">
        <v>96</v>
      </c>
      <c r="C136" s="5"/>
      <c r="D136" s="307"/>
      <c r="E136" s="294"/>
      <c r="F136" s="126"/>
    </row>
    <row r="137" spans="1:6" ht="18.75">
      <c r="A137" s="28"/>
      <c r="B137" s="7" t="s">
        <v>97</v>
      </c>
      <c r="C137" s="5">
        <v>570000</v>
      </c>
      <c r="D137" s="307"/>
      <c r="E137" s="294"/>
      <c r="F137" s="126"/>
    </row>
    <row r="138" spans="1:11" ht="18.75">
      <c r="A138" s="28"/>
      <c r="B138" s="7" t="s">
        <v>3234</v>
      </c>
      <c r="C138" s="5">
        <v>475000</v>
      </c>
      <c r="D138" s="307"/>
      <c r="E138" s="294"/>
      <c r="F138" s="126"/>
      <c r="K138" s="124">
        <v>400000</v>
      </c>
    </row>
    <row r="139" spans="1:6" ht="18.75">
      <c r="A139" s="28"/>
      <c r="B139" s="7" t="s">
        <v>2851</v>
      </c>
      <c r="C139" s="5">
        <v>380000</v>
      </c>
      <c r="D139" s="307"/>
      <c r="E139" s="294"/>
      <c r="F139" s="126"/>
    </row>
    <row r="140" spans="1:6" ht="18.75">
      <c r="A140" s="28"/>
      <c r="B140" s="7" t="s">
        <v>3618</v>
      </c>
      <c r="C140" s="5">
        <v>200000</v>
      </c>
      <c r="D140" s="307"/>
      <c r="E140" s="294"/>
      <c r="F140" s="126"/>
    </row>
    <row r="141" spans="1:6" s="125" customFormat="1" ht="18.75">
      <c r="A141" s="4">
        <v>10</v>
      </c>
      <c r="B141" s="7" t="s">
        <v>3594</v>
      </c>
      <c r="C141" s="5">
        <v>250000</v>
      </c>
      <c r="D141" s="307"/>
      <c r="E141" s="294"/>
      <c r="F141" s="126"/>
    </row>
    <row r="142" spans="1:6" ht="18.75">
      <c r="A142" s="4" t="s">
        <v>1164</v>
      </c>
      <c r="B142" s="6" t="s">
        <v>3619</v>
      </c>
      <c r="C142" s="5"/>
      <c r="D142" s="307"/>
      <c r="E142" s="294"/>
      <c r="F142" s="126"/>
    </row>
    <row r="143" spans="1:6" ht="18.75">
      <c r="A143" s="28"/>
      <c r="B143" s="6" t="s">
        <v>2852</v>
      </c>
      <c r="C143" s="5"/>
      <c r="D143" s="307"/>
      <c r="E143" s="294"/>
      <c r="F143" s="126"/>
    </row>
    <row r="144" spans="1:6" s="125" customFormat="1" ht="18.75">
      <c r="A144" s="4">
        <v>1</v>
      </c>
      <c r="B144" s="7" t="s">
        <v>3086</v>
      </c>
      <c r="C144" s="5"/>
      <c r="D144" s="307"/>
      <c r="E144" s="294"/>
      <c r="F144" s="126"/>
    </row>
    <row r="145" spans="1:6" ht="18.75">
      <c r="A145" s="28"/>
      <c r="B145" s="7" t="s">
        <v>3620</v>
      </c>
      <c r="C145" s="5">
        <v>4200000</v>
      </c>
      <c r="D145" s="307"/>
      <c r="E145" s="294"/>
      <c r="F145" s="126"/>
    </row>
    <row r="146" spans="1:6" ht="18.75">
      <c r="A146" s="28"/>
      <c r="B146" s="7" t="s">
        <v>3087</v>
      </c>
      <c r="C146" s="5">
        <v>5400000</v>
      </c>
      <c r="D146" s="307"/>
      <c r="E146" s="294"/>
      <c r="F146" s="126"/>
    </row>
    <row r="147" spans="1:6" ht="18.75">
      <c r="A147" s="28"/>
      <c r="B147" s="7" t="s">
        <v>3345</v>
      </c>
      <c r="C147" s="5">
        <v>4200000</v>
      </c>
      <c r="D147" s="307"/>
      <c r="E147" s="294"/>
      <c r="F147" s="126"/>
    </row>
    <row r="148" spans="1:6" ht="18.75">
      <c r="A148" s="28"/>
      <c r="B148" s="7" t="s">
        <v>3346</v>
      </c>
      <c r="C148" s="5">
        <v>2700000</v>
      </c>
      <c r="D148" s="307"/>
      <c r="E148" s="294"/>
      <c r="F148" s="126"/>
    </row>
    <row r="149" spans="1:6" ht="18.75">
      <c r="A149" s="28"/>
      <c r="B149" s="7" t="s">
        <v>3347</v>
      </c>
      <c r="C149" s="5">
        <v>2850000</v>
      </c>
      <c r="D149" s="307"/>
      <c r="E149" s="294"/>
      <c r="F149" s="126"/>
    </row>
    <row r="150" spans="1:6" s="125" customFormat="1" ht="18.75">
      <c r="A150" s="4">
        <v>2</v>
      </c>
      <c r="B150" s="7" t="s">
        <v>3088</v>
      </c>
      <c r="C150" s="5"/>
      <c r="D150" s="307"/>
      <c r="E150" s="294"/>
      <c r="F150" s="126"/>
    </row>
    <row r="151" spans="1:6" ht="18.75">
      <c r="A151" s="28"/>
      <c r="B151" s="7" t="s">
        <v>3621</v>
      </c>
      <c r="C151" s="5">
        <v>5400000</v>
      </c>
      <c r="D151" s="307"/>
      <c r="E151" s="294"/>
      <c r="F151" s="126"/>
    </row>
    <row r="152" spans="1:6" ht="18.75">
      <c r="A152" s="28"/>
      <c r="B152" s="7" t="s">
        <v>3336</v>
      </c>
      <c r="C152" s="5">
        <v>2700000</v>
      </c>
      <c r="D152" s="307"/>
      <c r="E152" s="294"/>
      <c r="F152" s="126"/>
    </row>
    <row r="153" spans="1:6" ht="18.75">
      <c r="A153" s="28"/>
      <c r="B153" s="7" t="s">
        <v>2212</v>
      </c>
      <c r="C153" s="5">
        <v>2320000</v>
      </c>
      <c r="D153" s="307"/>
      <c r="E153" s="294"/>
      <c r="F153" s="126"/>
    </row>
    <row r="154" spans="1:6" ht="18.75">
      <c r="A154" s="28"/>
      <c r="B154" s="7" t="s">
        <v>1079</v>
      </c>
      <c r="C154" s="5">
        <v>2700000</v>
      </c>
      <c r="D154" s="307"/>
      <c r="E154" s="294"/>
      <c r="F154" s="126"/>
    </row>
    <row r="155" spans="1:6" ht="18.75">
      <c r="A155" s="28"/>
      <c r="B155" s="7" t="s">
        <v>3626</v>
      </c>
      <c r="C155" s="5">
        <v>2320000</v>
      </c>
      <c r="D155" s="307"/>
      <c r="E155" s="294"/>
      <c r="F155" s="126"/>
    </row>
    <row r="156" spans="1:6" s="125" customFormat="1" ht="18.75">
      <c r="A156" s="4">
        <v>3</v>
      </c>
      <c r="B156" s="7" t="s">
        <v>3452</v>
      </c>
      <c r="C156" s="5"/>
      <c r="D156" s="307"/>
      <c r="E156" s="294"/>
      <c r="F156" s="126"/>
    </row>
    <row r="157" spans="1:6" ht="18.75">
      <c r="A157" s="28"/>
      <c r="B157" s="7" t="s">
        <v>3089</v>
      </c>
      <c r="C157" s="5">
        <v>4500000</v>
      </c>
      <c r="D157" s="307"/>
      <c r="E157" s="294"/>
      <c r="F157" s="126"/>
    </row>
    <row r="158" spans="1:6" ht="18.75">
      <c r="A158" s="28"/>
      <c r="B158" s="7" t="s">
        <v>1926</v>
      </c>
      <c r="C158" s="5">
        <v>2100000</v>
      </c>
      <c r="D158" s="307"/>
      <c r="E158" s="294"/>
      <c r="F158" s="126"/>
    </row>
    <row r="159" spans="1:6" ht="18.75">
      <c r="A159" s="28"/>
      <c r="B159" s="7" t="s">
        <v>1080</v>
      </c>
      <c r="C159" s="5">
        <v>1650000</v>
      </c>
      <c r="D159" s="307"/>
      <c r="E159" s="294"/>
      <c r="F159" s="126"/>
    </row>
    <row r="160" spans="1:6" ht="18.75">
      <c r="A160" s="28"/>
      <c r="B160" s="7" t="s">
        <v>304</v>
      </c>
      <c r="C160" s="5">
        <v>1650000</v>
      </c>
      <c r="D160" s="307"/>
      <c r="E160" s="294"/>
      <c r="F160" s="126"/>
    </row>
    <row r="161" spans="1:6" ht="18.75">
      <c r="A161" s="28"/>
      <c r="B161" s="7" t="s">
        <v>3453</v>
      </c>
      <c r="C161" s="5">
        <v>1800000</v>
      </c>
      <c r="D161" s="307"/>
      <c r="E161" s="294"/>
      <c r="F161" s="126"/>
    </row>
    <row r="162" spans="1:6" ht="18.75">
      <c r="A162" s="28"/>
      <c r="B162" s="7" t="s">
        <v>305</v>
      </c>
      <c r="C162" s="5">
        <v>1350000</v>
      </c>
      <c r="D162" s="307"/>
      <c r="E162" s="294"/>
      <c r="F162" s="126"/>
    </row>
    <row r="163" spans="1:6" ht="18.75">
      <c r="A163" s="28"/>
      <c r="B163" s="7" t="s">
        <v>1858</v>
      </c>
      <c r="C163" s="5">
        <v>1420000</v>
      </c>
      <c r="D163" s="307"/>
      <c r="E163" s="294"/>
      <c r="F163" s="126"/>
    </row>
    <row r="164" spans="1:6" s="125" customFormat="1" ht="18.75">
      <c r="A164" s="114">
        <v>4</v>
      </c>
      <c r="B164" s="7" t="s">
        <v>1859</v>
      </c>
      <c r="C164" s="5"/>
      <c r="D164" s="307"/>
      <c r="E164" s="294"/>
      <c r="F164" s="126"/>
    </row>
    <row r="165" spans="1:6" ht="18.75">
      <c r="A165" s="28"/>
      <c r="B165" s="7" t="s">
        <v>3454</v>
      </c>
      <c r="C165" s="5">
        <v>1800000</v>
      </c>
      <c r="D165" s="307"/>
      <c r="E165" s="294"/>
      <c r="F165" s="126"/>
    </row>
    <row r="166" spans="1:6" ht="18.75">
      <c r="A166" s="28"/>
      <c r="B166" s="7" t="s">
        <v>306</v>
      </c>
      <c r="C166" s="5">
        <v>1650000</v>
      </c>
      <c r="D166" s="307"/>
      <c r="E166" s="294"/>
      <c r="F166" s="126"/>
    </row>
    <row r="167" spans="1:6" ht="18.75">
      <c r="A167" s="28"/>
      <c r="B167" s="7" t="s">
        <v>307</v>
      </c>
      <c r="C167" s="5">
        <v>1020000</v>
      </c>
      <c r="D167" s="307"/>
      <c r="E167" s="294"/>
      <c r="F167" s="126"/>
    </row>
    <row r="168" spans="1:6" s="125" customFormat="1" ht="18.75">
      <c r="A168" s="114">
        <v>5</v>
      </c>
      <c r="B168" s="7" t="s">
        <v>1927</v>
      </c>
      <c r="C168" s="5">
        <v>1800000</v>
      </c>
      <c r="D168" s="307"/>
      <c r="E168" s="294"/>
      <c r="F168" s="126"/>
    </row>
    <row r="169" spans="1:6" s="125" customFormat="1" ht="18.75">
      <c r="A169" s="114">
        <v>6</v>
      </c>
      <c r="B169" s="7" t="s">
        <v>3455</v>
      </c>
      <c r="C169" s="5">
        <v>1650000</v>
      </c>
      <c r="D169" s="307"/>
      <c r="E169" s="294"/>
      <c r="F169" s="126"/>
    </row>
    <row r="170" spans="1:6" s="125" customFormat="1" ht="18.75">
      <c r="A170" s="114">
        <v>7</v>
      </c>
      <c r="B170" s="7" t="s">
        <v>3456</v>
      </c>
      <c r="C170" s="5">
        <v>1350000</v>
      </c>
      <c r="D170" s="307"/>
      <c r="E170" s="294"/>
      <c r="F170" s="126"/>
    </row>
    <row r="171" spans="1:6" s="125" customFormat="1" ht="18.75">
      <c r="A171" s="114">
        <v>8</v>
      </c>
      <c r="B171" s="7" t="s">
        <v>535</v>
      </c>
      <c r="C171" s="5"/>
      <c r="D171" s="307"/>
      <c r="E171" s="294"/>
      <c r="F171" s="126"/>
    </row>
    <row r="172" spans="1:6" ht="18.75">
      <c r="A172" s="28"/>
      <c r="B172" s="7" t="s">
        <v>2651</v>
      </c>
      <c r="C172" s="5">
        <v>1190000</v>
      </c>
      <c r="D172" s="307"/>
      <c r="E172" s="294"/>
      <c r="F172" s="126"/>
    </row>
    <row r="173" spans="1:6" ht="18.75">
      <c r="A173" s="28"/>
      <c r="B173" s="7" t="s">
        <v>1928</v>
      </c>
      <c r="C173" s="5">
        <v>1020000</v>
      </c>
      <c r="D173" s="307"/>
      <c r="E173" s="294"/>
      <c r="F173" s="126"/>
    </row>
    <row r="174" spans="1:6" s="125" customFormat="1" ht="18.75">
      <c r="A174" s="114">
        <v>9</v>
      </c>
      <c r="B174" s="7" t="s">
        <v>2652</v>
      </c>
      <c r="C174" s="5">
        <v>1350000</v>
      </c>
      <c r="D174" s="307"/>
      <c r="E174" s="294"/>
      <c r="F174" s="126"/>
    </row>
    <row r="175" spans="1:6" s="125" customFormat="1" ht="18.75">
      <c r="A175" s="114">
        <v>10</v>
      </c>
      <c r="B175" s="7" t="s">
        <v>1929</v>
      </c>
      <c r="C175" s="5">
        <v>1050000</v>
      </c>
      <c r="D175" s="307"/>
      <c r="E175" s="294"/>
      <c r="F175" s="126"/>
    </row>
    <row r="176" spans="1:6" s="125" customFormat="1" ht="18.75">
      <c r="A176" s="114">
        <v>11</v>
      </c>
      <c r="B176" s="7" t="s">
        <v>2653</v>
      </c>
      <c r="C176" s="5"/>
      <c r="D176" s="307"/>
      <c r="E176" s="294"/>
      <c r="F176" s="126"/>
    </row>
    <row r="177" spans="1:6" ht="18.75">
      <c r="A177" s="28"/>
      <c r="B177" s="7" t="s">
        <v>2654</v>
      </c>
      <c r="C177" s="5">
        <v>900000</v>
      </c>
      <c r="D177" s="307"/>
      <c r="E177" s="294"/>
      <c r="F177" s="126"/>
    </row>
    <row r="178" spans="1:6" ht="18.75">
      <c r="A178" s="28"/>
      <c r="B178" s="7" t="s">
        <v>1801</v>
      </c>
      <c r="C178" s="5">
        <v>750000</v>
      </c>
      <c r="D178" s="307"/>
      <c r="E178" s="294"/>
      <c r="F178" s="126"/>
    </row>
    <row r="179" spans="1:6" s="125" customFormat="1" ht="18.75">
      <c r="A179" s="114">
        <v>12</v>
      </c>
      <c r="B179" s="7" t="s">
        <v>3377</v>
      </c>
      <c r="C179" s="5">
        <v>900000</v>
      </c>
      <c r="D179" s="307"/>
      <c r="E179" s="294"/>
      <c r="F179" s="126"/>
    </row>
    <row r="180" spans="1:6" s="125" customFormat="1" ht="18.75">
      <c r="A180" s="114">
        <v>13</v>
      </c>
      <c r="B180" s="7" t="s">
        <v>1084</v>
      </c>
      <c r="C180" s="5">
        <v>600000</v>
      </c>
      <c r="D180" s="307"/>
      <c r="E180" s="294"/>
      <c r="F180" s="126"/>
    </row>
    <row r="181" spans="1:6" s="125" customFormat="1" ht="18.75">
      <c r="A181" s="114">
        <v>14</v>
      </c>
      <c r="B181" s="7" t="s">
        <v>3686</v>
      </c>
      <c r="C181" s="5">
        <v>600000</v>
      </c>
      <c r="D181" s="307"/>
      <c r="E181" s="294"/>
      <c r="F181" s="126"/>
    </row>
    <row r="182" spans="1:6" s="125" customFormat="1" ht="18.75">
      <c r="A182" s="114">
        <v>15</v>
      </c>
      <c r="B182" s="7" t="s">
        <v>3687</v>
      </c>
      <c r="C182" s="5">
        <v>300000</v>
      </c>
      <c r="D182" s="307"/>
      <c r="E182" s="294"/>
      <c r="F182" s="126"/>
    </row>
    <row r="183" spans="1:6" s="125" customFormat="1" ht="18.75">
      <c r="A183" s="114">
        <v>16</v>
      </c>
      <c r="B183" s="7" t="s">
        <v>3595</v>
      </c>
      <c r="C183" s="5">
        <v>600000</v>
      </c>
      <c r="D183" s="307"/>
      <c r="E183" s="294"/>
      <c r="F183" s="126"/>
    </row>
    <row r="184" spans="1:6" s="125" customFormat="1" ht="25.5">
      <c r="A184" s="4" t="s">
        <v>3599</v>
      </c>
      <c r="B184" s="6" t="s">
        <v>2722</v>
      </c>
      <c r="C184" s="5"/>
      <c r="D184" s="305"/>
      <c r="E184" s="294"/>
      <c r="F184" s="126"/>
    </row>
    <row r="185" spans="1:6" s="125" customFormat="1" ht="38.25">
      <c r="A185" s="4" t="s">
        <v>2534</v>
      </c>
      <c r="B185" s="6" t="s">
        <v>2723</v>
      </c>
      <c r="C185" s="5"/>
      <c r="D185" s="305"/>
      <c r="E185" s="294"/>
      <c r="F185" s="126"/>
    </row>
    <row r="186" spans="1:6" s="125" customFormat="1" ht="25.5">
      <c r="A186" s="4" t="s">
        <v>2413</v>
      </c>
      <c r="B186" s="6" t="s">
        <v>2724</v>
      </c>
      <c r="C186" s="5"/>
      <c r="D186" s="305"/>
      <c r="E186" s="294"/>
      <c r="F186" s="126"/>
    </row>
    <row r="187" spans="1:6" s="125" customFormat="1" ht="38.25">
      <c r="A187" s="4" t="s">
        <v>123</v>
      </c>
      <c r="B187" s="6" t="s">
        <v>2304</v>
      </c>
      <c r="C187" s="5"/>
      <c r="D187" s="305"/>
      <c r="E187" s="294"/>
      <c r="F187" s="126"/>
    </row>
    <row r="188" spans="1:6" s="125" customFormat="1" ht="25.5">
      <c r="A188" s="4" t="s">
        <v>2412</v>
      </c>
      <c r="B188" s="575" t="s">
        <v>3658</v>
      </c>
      <c r="C188" s="5"/>
      <c r="D188" s="305"/>
      <c r="E188" s="294"/>
      <c r="F188" s="126"/>
    </row>
    <row r="189" spans="1:3" s="130" customFormat="1" ht="12.75">
      <c r="A189" s="28">
        <v>1</v>
      </c>
      <c r="B189" s="7" t="s">
        <v>1085</v>
      </c>
      <c r="C189" s="5">
        <v>147000</v>
      </c>
    </row>
    <row r="190" spans="1:3" s="130" customFormat="1" ht="12.75">
      <c r="A190" s="28">
        <v>2</v>
      </c>
      <c r="B190" s="7" t="s">
        <v>1971</v>
      </c>
      <c r="C190" s="5">
        <v>157000</v>
      </c>
    </row>
    <row r="192" spans="1:3" s="20" customFormat="1" ht="12.75">
      <c r="A192" s="603" t="s">
        <v>2656</v>
      </c>
      <c r="B192" s="603"/>
      <c r="C192" s="27"/>
    </row>
    <row r="193" spans="1:3" s="20" customFormat="1" ht="12.75">
      <c r="A193" s="602" t="s">
        <v>20</v>
      </c>
      <c r="B193" s="602"/>
      <c r="C193" s="27"/>
    </row>
    <row r="194" spans="1:3" s="20" customFormat="1" ht="12.75">
      <c r="A194" s="599" t="s">
        <v>1086</v>
      </c>
      <c r="B194" s="599"/>
      <c r="C194" s="27"/>
    </row>
    <row r="195" spans="1:3" s="20" customFormat="1" ht="12.75">
      <c r="A195" s="602" t="s">
        <v>3683</v>
      </c>
      <c r="B195" s="602"/>
      <c r="C195" s="27"/>
    </row>
    <row r="196" spans="1:3" s="20" customFormat="1" ht="12.75">
      <c r="A196" s="599" t="s">
        <v>2958</v>
      </c>
      <c r="B196" s="599"/>
      <c r="C196" s="27"/>
    </row>
    <row r="197" spans="1:2" ht="45.75" customHeight="1">
      <c r="A197" s="599"/>
      <c r="B197" s="599"/>
    </row>
    <row r="198" spans="1:2" ht="18.75">
      <c r="A198" s="601" t="s">
        <v>19</v>
      </c>
      <c r="B198" s="601"/>
    </row>
    <row r="201" spans="1:4" s="131" customFormat="1" ht="14.25">
      <c r="A201" s="600"/>
      <c r="B201" s="600"/>
      <c r="C201" s="550"/>
      <c r="D201" s="306"/>
    </row>
    <row r="202" spans="3:11" s="131" customFormat="1" ht="45">
      <c r="C202" s="551"/>
      <c r="D202" s="306"/>
      <c r="E202" s="138">
        <v>1</v>
      </c>
      <c r="F202" s="286" t="s">
        <v>721</v>
      </c>
      <c r="I202" s="140"/>
      <c r="J202" s="140"/>
      <c r="K202" s="140"/>
    </row>
    <row r="203" spans="3:6" s="131" customFormat="1" ht="45">
      <c r="C203" s="551"/>
      <c r="D203" s="306"/>
      <c r="F203" s="286" t="s">
        <v>722</v>
      </c>
    </row>
    <row r="204" spans="3:6" s="131" customFormat="1" ht="15">
      <c r="C204" s="551"/>
      <c r="D204" s="306"/>
      <c r="F204" s="332" t="s">
        <v>2310</v>
      </c>
    </row>
    <row r="205" spans="3:6" s="132" customFormat="1" ht="18.75">
      <c r="C205" s="549"/>
      <c r="D205" s="306"/>
      <c r="F205" s="333" t="s">
        <v>2311</v>
      </c>
    </row>
    <row r="206" spans="3:9" s="132" customFormat="1" ht="18.75">
      <c r="C206" s="549"/>
      <c r="D206" s="306"/>
      <c r="F206" s="334" t="s">
        <v>2312</v>
      </c>
      <c r="I206" s="115">
        <v>8</v>
      </c>
    </row>
    <row r="207" spans="3:9" s="132" customFormat="1" ht="120">
      <c r="C207" s="549"/>
      <c r="D207" s="306"/>
      <c r="F207" s="391" t="s">
        <v>2313</v>
      </c>
      <c r="I207" s="123">
        <v>14</v>
      </c>
    </row>
    <row r="208" spans="3:9" s="132" customFormat="1" ht="18.75">
      <c r="C208" s="549"/>
      <c r="D208" s="306"/>
      <c r="F208" s="334" t="s">
        <v>2314</v>
      </c>
      <c r="I208" s="123">
        <v>102</v>
      </c>
    </row>
    <row r="209" spans="3:11" s="132" customFormat="1" ht="18.75">
      <c r="C209" s="549"/>
      <c r="D209" s="306"/>
      <c r="E209" s="139"/>
      <c r="F209" s="334"/>
      <c r="G209" s="139"/>
      <c r="H209" s="139"/>
      <c r="I209" s="123">
        <v>0</v>
      </c>
      <c r="J209" s="139"/>
      <c r="K209" s="139"/>
    </row>
    <row r="210" spans="5:9" ht="18.75">
      <c r="E210" s="124"/>
      <c r="F210" s="334"/>
      <c r="I210" s="123">
        <v>3</v>
      </c>
    </row>
    <row r="211" spans="5:9" ht="18.75">
      <c r="E211" s="124"/>
      <c r="F211" s="333" t="s">
        <v>590</v>
      </c>
      <c r="I211" s="124" t="e">
        <f>COUNTIF((#REF!),"&gt;0")</f>
        <v>#REF!</v>
      </c>
    </row>
    <row r="212" spans="5:9" ht="18.75">
      <c r="E212" s="124"/>
      <c r="F212" s="333" t="s">
        <v>591</v>
      </c>
      <c r="I212" s="124" t="e">
        <f>COUNTIF((#REF!),"&gt;100")</f>
        <v>#REF!</v>
      </c>
    </row>
    <row r="213" spans="5:6" ht="18.75">
      <c r="E213" s="124"/>
      <c r="F213" s="333"/>
    </row>
    <row r="214" spans="5:6" ht="18.75">
      <c r="E214" s="124"/>
      <c r="F214" s="333"/>
    </row>
    <row r="216" ht="18.75">
      <c r="B216" s="284"/>
    </row>
    <row r="217" ht="18.75">
      <c r="B217" s="286"/>
    </row>
    <row r="218" ht="18.75">
      <c r="B218" s="332"/>
    </row>
    <row r="219" ht="18.75">
      <c r="B219" s="333"/>
    </row>
    <row r="220" ht="18.75">
      <c r="B220" s="334"/>
    </row>
    <row r="221" ht="18.75">
      <c r="B221" s="334"/>
    </row>
    <row r="223" ht="18.75">
      <c r="B223" s="334"/>
    </row>
    <row r="224" ht="18.75">
      <c r="B224" s="334"/>
    </row>
  </sheetData>
  <sheetProtection/>
  <mergeCells count="10">
    <mergeCell ref="A3:C3"/>
    <mergeCell ref="A196:B197"/>
    <mergeCell ref="A1:C1"/>
    <mergeCell ref="A201:B201"/>
    <mergeCell ref="A198:B198"/>
    <mergeCell ref="A195:B195"/>
    <mergeCell ref="A194:B194"/>
    <mergeCell ref="A193:B193"/>
    <mergeCell ref="A192:B192"/>
    <mergeCell ref="A2:C2"/>
  </mergeCells>
  <printOptions/>
  <pageMargins left="0.98" right="0.5" top="0.5" bottom="0.5" header="0" footer="0"/>
  <pageSetup firstPageNumber="63" useFirstPageNumber="1" horizontalDpi="600" verticalDpi="600" orientation="portrait" paperSize="9" r:id="rId1"/>
  <headerFooter alignWithMargins="0">
    <oddFooter>&amp;CGiá đất Đoan Hùng, trang &amp;P</oddFooter>
  </headerFooter>
</worksheet>
</file>

<file path=xl/worksheets/sheet12.xml><?xml version="1.0" encoding="utf-8"?>
<worksheet xmlns="http://schemas.openxmlformats.org/spreadsheetml/2006/main" xmlns:r="http://schemas.openxmlformats.org/officeDocument/2006/relationships">
  <sheetPr>
    <tabColor indexed="10"/>
  </sheetPr>
  <dimension ref="A1:K188"/>
  <sheetViews>
    <sheetView workbookViewId="0" topLeftCell="A1">
      <pane xSplit="2" ySplit="4" topLeftCell="C5" activePane="bottomRight" state="frozen"/>
      <selection pane="topLeft" activeCell="A1" sqref="A1"/>
      <selection pane="topRight" activeCell="C1" sqref="C1"/>
      <selection pane="bottomLeft" activeCell="A7" sqref="A7"/>
      <selection pane="bottomRight" activeCell="A2" sqref="A2:IV2"/>
    </sheetView>
  </sheetViews>
  <sheetFormatPr defaultColWidth="11.421875" defaultRowHeight="12.75"/>
  <cols>
    <col min="1" max="1" width="6.8515625" style="20" customWidth="1"/>
    <col min="2" max="2" width="64.140625" style="20" customWidth="1"/>
    <col min="3" max="3" width="13.57421875" style="20" customWidth="1"/>
    <col min="4" max="4" width="11.57421875" style="20" customWidth="1"/>
    <col min="5" max="5" width="14.7109375" style="20" customWidth="1"/>
    <col min="6" max="8" width="11.421875" style="20" customWidth="1"/>
    <col min="9" max="9" width="9.7109375" style="20" customWidth="1"/>
    <col min="10" max="16384" width="11.421875" style="20" customWidth="1"/>
  </cols>
  <sheetData>
    <row r="1" spans="1:5" s="152" customFormat="1" ht="16.5">
      <c r="A1" s="588" t="s">
        <v>201</v>
      </c>
      <c r="B1" s="588"/>
      <c r="C1" s="588"/>
      <c r="D1" s="541"/>
      <c r="E1" s="541"/>
    </row>
    <row r="2" spans="1:11" s="64" customFormat="1" ht="18" customHeight="1">
      <c r="A2" s="583" t="s">
        <v>500</v>
      </c>
      <c r="B2" s="583"/>
      <c r="C2" s="583"/>
      <c r="D2" s="540"/>
      <c r="G2" s="66"/>
      <c r="H2" s="66"/>
      <c r="I2" s="66"/>
      <c r="J2" s="66"/>
      <c r="K2" s="66"/>
    </row>
    <row r="3" spans="1:3" ht="14.25">
      <c r="A3" s="604" t="s">
        <v>2959</v>
      </c>
      <c r="B3" s="604"/>
      <c r="C3" s="604"/>
    </row>
    <row r="4" spans="1:3" s="346" customFormat="1" ht="25.5">
      <c r="A4" s="4" t="s">
        <v>1264</v>
      </c>
      <c r="B4" s="4" t="s">
        <v>1161</v>
      </c>
      <c r="C4" s="442" t="s">
        <v>3660</v>
      </c>
    </row>
    <row r="5" spans="1:3" ht="12.75">
      <c r="A5" s="441" t="s">
        <v>1162</v>
      </c>
      <c r="B5" s="282" t="s">
        <v>1966</v>
      </c>
      <c r="C5" s="148"/>
    </row>
    <row r="6" spans="1:3" ht="12.75">
      <c r="A6" s="4" t="s">
        <v>1163</v>
      </c>
      <c r="B6" s="6" t="s">
        <v>2088</v>
      </c>
      <c r="C6" s="148"/>
    </row>
    <row r="7" spans="1:9" ht="12.75">
      <c r="A7" s="28">
        <v>1</v>
      </c>
      <c r="B7" s="7" t="s">
        <v>2657</v>
      </c>
      <c r="C7" s="5">
        <v>750000</v>
      </c>
      <c r="D7" s="23"/>
      <c r="E7" s="23"/>
      <c r="I7" s="272">
        <v>1.4285714285714286</v>
      </c>
    </row>
    <row r="8" spans="1:9" ht="25.5">
      <c r="A8" s="28">
        <v>2</v>
      </c>
      <c r="B8" s="7" t="s">
        <v>426</v>
      </c>
      <c r="C8" s="5">
        <v>900000</v>
      </c>
      <c r="D8" s="23"/>
      <c r="E8" s="23"/>
      <c r="I8" s="272">
        <v>1.25</v>
      </c>
    </row>
    <row r="9" spans="1:9" ht="25.5">
      <c r="A9" s="28">
        <v>3</v>
      </c>
      <c r="B9" s="7" t="s">
        <v>812</v>
      </c>
      <c r="C9" s="5">
        <v>750000</v>
      </c>
      <c r="D9" s="23"/>
      <c r="E9" s="23"/>
      <c r="I9" s="272">
        <v>1.4864864864864864</v>
      </c>
    </row>
    <row r="10" spans="1:9" ht="25.5">
      <c r="A10" s="4" t="s">
        <v>265</v>
      </c>
      <c r="B10" s="6" t="s">
        <v>277</v>
      </c>
      <c r="C10" s="5"/>
      <c r="D10" s="23"/>
      <c r="E10" s="23"/>
      <c r="I10" s="272"/>
    </row>
    <row r="11" spans="1:9" ht="25.5">
      <c r="A11" s="28">
        <v>1</v>
      </c>
      <c r="B11" s="7" t="s">
        <v>585</v>
      </c>
      <c r="C11" s="5">
        <v>300000</v>
      </c>
      <c r="D11" s="23"/>
      <c r="E11" s="23"/>
      <c r="I11" s="272">
        <v>1.5625</v>
      </c>
    </row>
    <row r="12" spans="1:9" ht="25.5">
      <c r="A12" s="28">
        <v>2</v>
      </c>
      <c r="B12" s="7" t="s">
        <v>3253</v>
      </c>
      <c r="C12" s="5">
        <v>350000</v>
      </c>
      <c r="D12" s="23"/>
      <c r="E12" s="23"/>
      <c r="I12" s="272">
        <v>1.3461538461538463</v>
      </c>
    </row>
    <row r="13" spans="1:9" ht="25.5">
      <c r="A13" s="28">
        <v>3</v>
      </c>
      <c r="B13" s="7" t="s">
        <v>1918</v>
      </c>
      <c r="C13" s="5">
        <v>500000</v>
      </c>
      <c r="D13" s="23"/>
      <c r="E13" s="23"/>
      <c r="I13" s="272">
        <v>1.375</v>
      </c>
    </row>
    <row r="14" spans="1:9" ht="25.5">
      <c r="A14" s="28">
        <v>4</v>
      </c>
      <c r="B14" s="7" t="s">
        <v>1701</v>
      </c>
      <c r="C14" s="5">
        <v>700000</v>
      </c>
      <c r="D14" s="23"/>
      <c r="E14" s="23"/>
      <c r="I14" s="272">
        <v>1.3</v>
      </c>
    </row>
    <row r="15" spans="1:9" ht="25.5">
      <c r="A15" s="28">
        <v>5</v>
      </c>
      <c r="B15" s="7" t="s">
        <v>2708</v>
      </c>
      <c r="C15" s="5">
        <v>450000</v>
      </c>
      <c r="D15" s="23"/>
      <c r="E15" s="23"/>
      <c r="I15" s="272">
        <v>1.3333333333333333</v>
      </c>
    </row>
    <row r="16" spans="1:9" ht="25.5">
      <c r="A16" s="28">
        <v>6</v>
      </c>
      <c r="B16" s="7" t="s">
        <v>2600</v>
      </c>
      <c r="C16" s="5">
        <v>400000</v>
      </c>
      <c r="D16" s="23"/>
      <c r="E16" s="23"/>
      <c r="I16" s="272">
        <v>1.5</v>
      </c>
    </row>
    <row r="17" spans="1:9" ht="12.75">
      <c r="A17" s="28">
        <v>7</v>
      </c>
      <c r="B17" s="7" t="s">
        <v>433</v>
      </c>
      <c r="C17" s="5">
        <v>300000</v>
      </c>
      <c r="D17" s="23"/>
      <c r="E17" s="23"/>
      <c r="I17" s="272">
        <v>1.3333333333333333</v>
      </c>
    </row>
    <row r="18" spans="1:9" ht="12.75">
      <c r="A18" s="4" t="s">
        <v>2136</v>
      </c>
      <c r="B18" s="6" t="s">
        <v>3254</v>
      </c>
      <c r="C18" s="5"/>
      <c r="D18" s="23"/>
      <c r="E18" s="23"/>
      <c r="I18" s="272"/>
    </row>
    <row r="19" spans="1:9" ht="12.75">
      <c r="A19" s="28">
        <v>1</v>
      </c>
      <c r="B19" s="7" t="s">
        <v>813</v>
      </c>
      <c r="C19" s="5">
        <v>600000</v>
      </c>
      <c r="D19" s="23"/>
      <c r="E19" s="23"/>
      <c r="I19" s="272">
        <v>1.3888888888888888</v>
      </c>
    </row>
    <row r="20" spans="1:9" ht="12.75">
      <c r="A20" s="28">
        <v>2</v>
      </c>
      <c r="B20" s="7" t="s">
        <v>3255</v>
      </c>
      <c r="C20" s="5">
        <v>750000</v>
      </c>
      <c r="D20" s="23"/>
      <c r="E20" s="23"/>
      <c r="I20" s="272">
        <v>1.3157894736842106</v>
      </c>
    </row>
    <row r="21" spans="1:9" ht="12.75">
      <c r="A21" s="28">
        <v>3</v>
      </c>
      <c r="B21" s="7" t="s">
        <v>3256</v>
      </c>
      <c r="C21" s="5">
        <v>600000</v>
      </c>
      <c r="D21" s="23"/>
      <c r="E21" s="23"/>
      <c r="I21" s="272">
        <v>1.375</v>
      </c>
    </row>
    <row r="22" spans="1:9" ht="12.75">
      <c r="A22" s="28">
        <v>4</v>
      </c>
      <c r="B22" s="7" t="s">
        <v>2414</v>
      </c>
      <c r="C22" s="5">
        <v>700000</v>
      </c>
      <c r="D22" s="23"/>
      <c r="E22" s="23"/>
      <c r="I22" s="272">
        <v>1.4444444444444444</v>
      </c>
    </row>
    <row r="23" spans="1:9" ht="25.5">
      <c r="A23" s="28">
        <v>5</v>
      </c>
      <c r="B23" s="7" t="s">
        <v>1075</v>
      </c>
      <c r="C23" s="5">
        <v>800000</v>
      </c>
      <c r="D23" s="23"/>
      <c r="E23" s="23"/>
      <c r="I23" s="272">
        <v>1.3157894736842106</v>
      </c>
    </row>
    <row r="24" spans="1:9" ht="12.75">
      <c r="A24" s="28">
        <v>6</v>
      </c>
      <c r="B24" s="7" t="s">
        <v>362</v>
      </c>
      <c r="C24" s="5">
        <v>900000</v>
      </c>
      <c r="D24" s="23"/>
      <c r="E24" s="23"/>
      <c r="I24" s="272">
        <v>1.3333333333333333</v>
      </c>
    </row>
    <row r="25" spans="1:9" ht="25.5">
      <c r="A25" s="28">
        <v>7</v>
      </c>
      <c r="B25" s="7" t="s">
        <v>3299</v>
      </c>
      <c r="C25" s="5">
        <v>900000</v>
      </c>
      <c r="D25" s="23"/>
      <c r="E25" s="23"/>
      <c r="I25" s="272">
        <v>1.2857142857142858</v>
      </c>
    </row>
    <row r="26" spans="1:9" ht="25.5">
      <c r="A26" s="28">
        <v>8</v>
      </c>
      <c r="B26" s="7" t="s">
        <v>814</v>
      </c>
      <c r="C26" s="5">
        <v>900000</v>
      </c>
      <c r="D26" s="23"/>
      <c r="E26" s="23"/>
      <c r="I26" s="272">
        <v>1.5555555555555556</v>
      </c>
    </row>
    <row r="27" spans="1:9" ht="12.75">
      <c r="A27" s="28">
        <v>9</v>
      </c>
      <c r="B27" s="7" t="s">
        <v>363</v>
      </c>
      <c r="C27" s="5">
        <v>1000000</v>
      </c>
      <c r="D27" s="23"/>
      <c r="E27" s="23"/>
      <c r="I27" s="272">
        <v>1.3846153846153846</v>
      </c>
    </row>
    <row r="28" spans="1:9" ht="25.5">
      <c r="A28" s="28">
        <v>10</v>
      </c>
      <c r="B28" s="7" t="s">
        <v>3300</v>
      </c>
      <c r="C28" s="5">
        <v>850000</v>
      </c>
      <c r="D28" s="23"/>
      <c r="E28" s="23"/>
      <c r="I28" s="272">
        <v>1.5555555555555556</v>
      </c>
    </row>
    <row r="29" spans="1:9" ht="25.5">
      <c r="A29" s="28">
        <v>11</v>
      </c>
      <c r="B29" s="7" t="s">
        <v>3301</v>
      </c>
      <c r="C29" s="5">
        <v>1500000</v>
      </c>
      <c r="D29" s="23"/>
      <c r="E29" s="23"/>
      <c r="I29" s="272">
        <v>1.3333333333333333</v>
      </c>
    </row>
    <row r="30" spans="1:9" ht="25.5">
      <c r="A30" s="28">
        <v>12</v>
      </c>
      <c r="B30" s="7" t="s">
        <v>3302</v>
      </c>
      <c r="C30" s="5">
        <v>1800000</v>
      </c>
      <c r="D30" s="23"/>
      <c r="E30" s="23"/>
      <c r="I30" s="272">
        <v>1.25</v>
      </c>
    </row>
    <row r="31" spans="1:9" ht="25.5">
      <c r="A31" s="28">
        <v>13</v>
      </c>
      <c r="B31" s="7" t="s">
        <v>3303</v>
      </c>
      <c r="C31" s="5">
        <v>800000</v>
      </c>
      <c r="D31" s="23"/>
      <c r="E31" s="23"/>
      <c r="I31" s="272">
        <v>1.3829787234042554</v>
      </c>
    </row>
    <row r="32" spans="1:9" ht="12.75">
      <c r="A32" s="4" t="s">
        <v>2137</v>
      </c>
      <c r="B32" s="6" t="s">
        <v>3530</v>
      </c>
      <c r="C32" s="5"/>
      <c r="D32" s="23"/>
      <c r="E32" s="23"/>
      <c r="I32" s="272" t="e">
        <v>#DIV/0!</v>
      </c>
    </row>
    <row r="33" spans="1:9" ht="25.5">
      <c r="A33" s="28">
        <v>1</v>
      </c>
      <c r="B33" s="7" t="s">
        <v>1135</v>
      </c>
      <c r="C33" s="5">
        <v>400000</v>
      </c>
      <c r="D33" s="23"/>
      <c r="E33" s="23"/>
      <c r="I33" s="272">
        <v>1.6875</v>
      </c>
    </row>
    <row r="34" spans="1:9" ht="25.5">
      <c r="A34" s="28">
        <v>2</v>
      </c>
      <c r="B34" s="7" t="s">
        <v>1243</v>
      </c>
      <c r="C34" s="5">
        <v>400000</v>
      </c>
      <c r="D34" s="23"/>
      <c r="E34" s="23"/>
      <c r="I34" s="272">
        <v>1.5909090909090908</v>
      </c>
    </row>
    <row r="35" spans="1:9" ht="25.5">
      <c r="A35" s="28">
        <v>3</v>
      </c>
      <c r="B35" s="7" t="s">
        <v>1047</v>
      </c>
      <c r="C35" s="5">
        <v>400000</v>
      </c>
      <c r="D35" s="23"/>
      <c r="E35" s="23"/>
      <c r="I35" s="272">
        <v>1.5625</v>
      </c>
    </row>
    <row r="36" spans="1:9" ht="12.75">
      <c r="A36" s="28">
        <v>4</v>
      </c>
      <c r="B36" s="7" t="s">
        <v>2905</v>
      </c>
      <c r="C36" s="5">
        <v>800000</v>
      </c>
      <c r="D36" s="23"/>
      <c r="E36" s="23"/>
      <c r="I36" s="272">
        <v>1.3235294117647058</v>
      </c>
    </row>
    <row r="37" spans="1:9" ht="25.5">
      <c r="A37" s="28">
        <v>5</v>
      </c>
      <c r="B37" s="7" t="s">
        <v>3304</v>
      </c>
      <c r="C37" s="5">
        <v>500000</v>
      </c>
      <c r="D37" s="23"/>
      <c r="E37" s="23"/>
      <c r="I37" s="272">
        <v>1.7647058823529411</v>
      </c>
    </row>
    <row r="38" spans="1:9" ht="25.5">
      <c r="A38" s="28">
        <v>6</v>
      </c>
      <c r="B38" s="7" t="s">
        <v>586</v>
      </c>
      <c r="C38" s="5">
        <v>400000</v>
      </c>
      <c r="D38" s="23"/>
      <c r="E38" s="23"/>
      <c r="I38" s="272">
        <v>1.4705882352941178</v>
      </c>
    </row>
    <row r="39" spans="1:9" ht="25.5">
      <c r="A39" s="28">
        <v>7</v>
      </c>
      <c r="B39" s="7" t="s">
        <v>587</v>
      </c>
      <c r="C39" s="5">
        <v>300000</v>
      </c>
      <c r="D39" s="23"/>
      <c r="E39" s="23"/>
      <c r="I39" s="272"/>
    </row>
    <row r="40" spans="1:9" ht="25.5">
      <c r="A40" s="28">
        <v>8</v>
      </c>
      <c r="B40" s="7" t="s">
        <v>3305</v>
      </c>
      <c r="C40" s="5">
        <v>900000</v>
      </c>
      <c r="D40" s="23"/>
      <c r="E40" s="23"/>
      <c r="I40" s="272">
        <v>1.5</v>
      </c>
    </row>
    <row r="41" spans="1:9" ht="25.5">
      <c r="A41" s="28">
        <v>9</v>
      </c>
      <c r="B41" s="7" t="s">
        <v>1931</v>
      </c>
      <c r="C41" s="5">
        <v>400000</v>
      </c>
      <c r="D41" s="23"/>
      <c r="E41" s="23"/>
      <c r="I41" s="272">
        <v>1.5</v>
      </c>
    </row>
    <row r="42" spans="1:9" ht="25.5">
      <c r="A42" s="28">
        <v>10</v>
      </c>
      <c r="B42" s="7" t="s">
        <v>1932</v>
      </c>
      <c r="C42" s="5">
        <v>300000</v>
      </c>
      <c r="D42" s="23"/>
      <c r="E42" s="23"/>
      <c r="I42" s="272">
        <v>1.6666666666666667</v>
      </c>
    </row>
    <row r="43" spans="1:9" ht="25.5">
      <c r="A43" s="28">
        <v>11</v>
      </c>
      <c r="B43" s="7" t="s">
        <v>1933</v>
      </c>
      <c r="C43" s="5">
        <v>300000</v>
      </c>
      <c r="D43" s="23"/>
      <c r="E43" s="23"/>
      <c r="I43" s="272">
        <v>1.5625</v>
      </c>
    </row>
    <row r="44" spans="1:9" ht="25.5">
      <c r="A44" s="28">
        <v>12</v>
      </c>
      <c r="B44" s="7" t="s">
        <v>1072</v>
      </c>
      <c r="C44" s="5">
        <v>300000</v>
      </c>
      <c r="D44" s="23"/>
      <c r="E44" s="23"/>
      <c r="I44" s="272">
        <v>1.6666666666666667</v>
      </c>
    </row>
    <row r="45" spans="1:9" ht="25.5">
      <c r="A45" s="28">
        <v>13</v>
      </c>
      <c r="B45" s="7" t="s">
        <v>2401</v>
      </c>
      <c r="C45" s="5">
        <v>600000</v>
      </c>
      <c r="D45" s="23"/>
      <c r="E45" s="23"/>
      <c r="I45" s="272">
        <v>1.2857142857142858</v>
      </c>
    </row>
    <row r="46" spans="1:9" ht="25.5">
      <c r="A46" s="28">
        <v>14</v>
      </c>
      <c r="B46" s="7" t="s">
        <v>94</v>
      </c>
      <c r="C46" s="5">
        <v>250000</v>
      </c>
      <c r="D46" s="23"/>
      <c r="E46" s="23"/>
      <c r="I46" s="272">
        <v>1.5384615384615385</v>
      </c>
    </row>
    <row r="47" spans="1:9" ht="12.75">
      <c r="A47" s="4" t="s">
        <v>2138</v>
      </c>
      <c r="B47" s="6" t="s">
        <v>269</v>
      </c>
      <c r="C47" s="5"/>
      <c r="D47" s="23"/>
      <c r="E47" s="23"/>
      <c r="I47" s="272" t="e">
        <v>#DIV/0!</v>
      </c>
    </row>
    <row r="48" spans="1:9" ht="25.5">
      <c r="A48" s="28">
        <v>1</v>
      </c>
      <c r="B48" s="7" t="s">
        <v>2269</v>
      </c>
      <c r="C48" s="5">
        <v>500000</v>
      </c>
      <c r="D48" s="23"/>
      <c r="E48" s="23"/>
      <c r="I48" s="272">
        <v>1.6818181818181819</v>
      </c>
    </row>
    <row r="49" spans="1:9" ht="12.75">
      <c r="A49" s="28">
        <v>2</v>
      </c>
      <c r="B49" s="7" t="s">
        <v>2270</v>
      </c>
      <c r="C49" s="5">
        <v>400000</v>
      </c>
      <c r="D49" s="23"/>
      <c r="E49" s="23"/>
      <c r="I49" s="272">
        <v>1.3636363636363635</v>
      </c>
    </row>
    <row r="50" spans="1:9" ht="25.5">
      <c r="A50" s="28">
        <v>3</v>
      </c>
      <c r="B50" s="7" t="s">
        <v>1252</v>
      </c>
      <c r="C50" s="5">
        <v>450000</v>
      </c>
      <c r="D50" s="23"/>
      <c r="E50" s="23"/>
      <c r="I50" s="272">
        <v>1.4</v>
      </c>
    </row>
    <row r="51" spans="1:9" ht="25.5">
      <c r="A51" s="28">
        <v>4</v>
      </c>
      <c r="B51" s="7" t="s">
        <v>3306</v>
      </c>
      <c r="C51" s="5">
        <v>400000</v>
      </c>
      <c r="D51" s="23"/>
      <c r="E51" s="23"/>
      <c r="I51" s="272">
        <v>1.4285714285714286</v>
      </c>
    </row>
    <row r="52" spans="1:9" ht="25.5">
      <c r="A52" s="28">
        <v>5</v>
      </c>
      <c r="B52" s="7" t="s">
        <v>1584</v>
      </c>
      <c r="C52" s="5">
        <v>450000</v>
      </c>
      <c r="D52" s="23"/>
      <c r="E52" s="23"/>
      <c r="I52" s="272">
        <v>1.4</v>
      </c>
    </row>
    <row r="53" spans="1:9" ht="25.5">
      <c r="A53" s="28">
        <v>6</v>
      </c>
      <c r="B53" s="7" t="s">
        <v>1585</v>
      </c>
      <c r="C53" s="5">
        <v>750000</v>
      </c>
      <c r="D53" s="23"/>
      <c r="E53" s="23"/>
      <c r="I53" s="272">
        <v>1.293103448275862</v>
      </c>
    </row>
    <row r="54" spans="1:9" ht="25.5">
      <c r="A54" s="28">
        <v>7</v>
      </c>
      <c r="B54" s="7" t="s">
        <v>2944</v>
      </c>
      <c r="C54" s="5">
        <v>450000</v>
      </c>
      <c r="D54" s="23"/>
      <c r="E54" s="23"/>
      <c r="I54" s="272">
        <v>1.4583333333333333</v>
      </c>
    </row>
    <row r="55" spans="1:9" ht="12.75">
      <c r="A55" s="28">
        <v>8</v>
      </c>
      <c r="B55" s="7" t="s">
        <v>3307</v>
      </c>
      <c r="C55" s="5">
        <v>500000</v>
      </c>
      <c r="D55" s="23"/>
      <c r="E55" s="23"/>
      <c r="I55" s="272">
        <v>1.3461538461538463</v>
      </c>
    </row>
    <row r="56" spans="1:9" ht="25.5">
      <c r="A56" s="28">
        <v>9</v>
      </c>
      <c r="B56" s="7" t="s">
        <v>2945</v>
      </c>
      <c r="C56" s="5">
        <v>400000</v>
      </c>
      <c r="D56" s="23"/>
      <c r="E56" s="23"/>
      <c r="I56" s="272">
        <v>1.5</v>
      </c>
    </row>
    <row r="57" spans="1:9" ht="25.5">
      <c r="A57" s="28">
        <v>10</v>
      </c>
      <c r="B57" s="7" t="s">
        <v>2946</v>
      </c>
      <c r="C57" s="5">
        <v>500000</v>
      </c>
      <c r="D57" s="23"/>
      <c r="E57" s="23"/>
      <c r="I57" s="272">
        <v>1.3461538461538463</v>
      </c>
    </row>
    <row r="58" spans="1:9" ht="25.5">
      <c r="A58" s="28">
        <v>11</v>
      </c>
      <c r="B58" s="7" t="s">
        <v>2947</v>
      </c>
      <c r="C58" s="5">
        <v>300000</v>
      </c>
      <c r="D58" s="23"/>
      <c r="E58" s="23"/>
      <c r="I58" s="272">
        <v>1.4705882352941178</v>
      </c>
    </row>
    <row r="59" spans="1:9" ht="25.5">
      <c r="A59" s="28">
        <v>12</v>
      </c>
      <c r="B59" s="7" t="s">
        <v>2948</v>
      </c>
      <c r="C59" s="5">
        <v>900000</v>
      </c>
      <c r="D59" s="23"/>
      <c r="E59" s="23"/>
      <c r="I59" s="272">
        <v>1.4150943396226414</v>
      </c>
    </row>
    <row r="60" spans="1:9" ht="25.5">
      <c r="A60" s="28">
        <v>13</v>
      </c>
      <c r="B60" s="7" t="s">
        <v>2709</v>
      </c>
      <c r="C60" s="5">
        <v>500000</v>
      </c>
      <c r="D60" s="23"/>
      <c r="E60" s="23"/>
      <c r="I60" s="272">
        <v>1.3793103448275863</v>
      </c>
    </row>
    <row r="61" spans="1:9" ht="25.5">
      <c r="A61" s="28">
        <v>14</v>
      </c>
      <c r="B61" s="7" t="s">
        <v>2710</v>
      </c>
      <c r="C61" s="5">
        <v>400000</v>
      </c>
      <c r="D61" s="23"/>
      <c r="E61" s="23"/>
      <c r="I61" s="272">
        <v>1.4</v>
      </c>
    </row>
    <row r="62" spans="1:9" ht="25.5">
      <c r="A62" s="28">
        <v>15</v>
      </c>
      <c r="B62" s="7" t="s">
        <v>2711</v>
      </c>
      <c r="C62" s="5">
        <v>400000</v>
      </c>
      <c r="D62" s="23"/>
      <c r="E62" s="23"/>
      <c r="I62" s="272">
        <v>1.4583333333333333</v>
      </c>
    </row>
    <row r="63" spans="1:9" ht="12.75">
      <c r="A63" s="28">
        <v>16</v>
      </c>
      <c r="B63" s="7" t="s">
        <v>2949</v>
      </c>
      <c r="C63" s="5">
        <v>500000</v>
      </c>
      <c r="D63" s="23"/>
      <c r="E63" s="23"/>
      <c r="I63" s="272">
        <v>1.4</v>
      </c>
    </row>
    <row r="64" spans="1:9" s="450" customFormat="1" ht="12.75">
      <c r="A64" s="452" t="s">
        <v>360</v>
      </c>
      <c r="B64" s="453" t="s">
        <v>615</v>
      </c>
      <c r="C64" s="447"/>
      <c r="D64" s="449"/>
      <c r="E64" s="449"/>
      <c r="I64" s="451" t="e">
        <v>#DIV/0!</v>
      </c>
    </row>
    <row r="65" spans="1:9" s="450" customFormat="1" ht="12.75">
      <c r="A65" s="445">
        <v>1</v>
      </c>
      <c r="B65" s="446" t="s">
        <v>616</v>
      </c>
      <c r="C65" s="447">
        <v>300000</v>
      </c>
      <c r="D65" s="449"/>
      <c r="E65" s="449"/>
      <c r="I65" s="451">
        <v>1.6666666666666667</v>
      </c>
    </row>
    <row r="66" spans="1:9" s="450" customFormat="1" ht="12.75">
      <c r="A66" s="452" t="s">
        <v>1034</v>
      </c>
      <c r="B66" s="453" t="s">
        <v>3531</v>
      </c>
      <c r="C66" s="447"/>
      <c r="D66" s="449"/>
      <c r="E66" s="449"/>
      <c r="I66" s="451" t="e">
        <v>#DIV/0!</v>
      </c>
    </row>
    <row r="67" spans="1:9" ht="12.75">
      <c r="A67" s="28">
        <v>1</v>
      </c>
      <c r="B67" s="7" t="s">
        <v>3308</v>
      </c>
      <c r="C67" s="5">
        <v>450000</v>
      </c>
      <c r="D67" s="23"/>
      <c r="E67" s="23"/>
      <c r="I67" s="272">
        <v>1.5789473684210527</v>
      </c>
    </row>
    <row r="68" spans="1:9" ht="25.5">
      <c r="A68" s="28">
        <v>2</v>
      </c>
      <c r="B68" s="7" t="s">
        <v>340</v>
      </c>
      <c r="C68" s="5">
        <v>600000</v>
      </c>
      <c r="D68" s="23"/>
      <c r="E68" s="23"/>
      <c r="I68" s="272">
        <v>1.2962962962962963</v>
      </c>
    </row>
    <row r="69" spans="1:9" ht="25.5">
      <c r="A69" s="28">
        <v>3</v>
      </c>
      <c r="B69" s="7" t="s">
        <v>341</v>
      </c>
      <c r="C69" s="5">
        <v>350000</v>
      </c>
      <c r="D69" s="23"/>
      <c r="E69" s="23"/>
      <c r="I69" s="272">
        <v>1.5789473684210527</v>
      </c>
    </row>
    <row r="70" spans="1:9" ht="25.5">
      <c r="A70" s="28">
        <v>4</v>
      </c>
      <c r="B70" s="7" t="s">
        <v>89</v>
      </c>
      <c r="C70" s="5">
        <v>200000</v>
      </c>
      <c r="D70" s="23"/>
      <c r="E70" s="23"/>
      <c r="I70" s="272">
        <v>1.5</v>
      </c>
    </row>
    <row r="71" spans="1:9" ht="25.5">
      <c r="A71" s="28">
        <v>5</v>
      </c>
      <c r="B71" s="7" t="s">
        <v>90</v>
      </c>
      <c r="C71" s="5">
        <v>400000</v>
      </c>
      <c r="D71" s="23"/>
      <c r="E71" s="23"/>
      <c r="I71" s="272">
        <v>1.4285714285714286</v>
      </c>
    </row>
    <row r="72" spans="1:9" ht="25.5">
      <c r="A72" s="28">
        <v>6</v>
      </c>
      <c r="B72" s="7" t="s">
        <v>1253</v>
      </c>
      <c r="C72" s="5">
        <v>250000</v>
      </c>
      <c r="D72" s="23"/>
      <c r="E72" s="23"/>
      <c r="I72" s="272">
        <v>1.3846153846153846</v>
      </c>
    </row>
    <row r="73" spans="1:9" ht="25.5">
      <c r="A73" s="4" t="s">
        <v>2188</v>
      </c>
      <c r="B73" s="6" t="s">
        <v>1254</v>
      </c>
      <c r="C73" s="5"/>
      <c r="D73" s="23"/>
      <c r="E73" s="23"/>
      <c r="I73" s="272" t="e">
        <v>#DIV/0!</v>
      </c>
    </row>
    <row r="74" spans="1:9" ht="25.5">
      <c r="A74" s="28">
        <v>1</v>
      </c>
      <c r="B74" s="7" t="s">
        <v>2281</v>
      </c>
      <c r="C74" s="5">
        <v>400000</v>
      </c>
      <c r="D74" s="23"/>
      <c r="E74" s="23"/>
      <c r="I74" s="272">
        <v>1.7777777777777777</v>
      </c>
    </row>
    <row r="75" spans="1:9" ht="12.75">
      <c r="A75" s="28">
        <v>2</v>
      </c>
      <c r="B75" s="7" t="s">
        <v>2282</v>
      </c>
      <c r="C75" s="5">
        <v>320000</v>
      </c>
      <c r="D75" s="23"/>
      <c r="E75" s="23"/>
      <c r="I75" s="272">
        <v>1.6875</v>
      </c>
    </row>
    <row r="76" spans="1:9" ht="12.75">
      <c r="A76" s="4" t="s">
        <v>3441</v>
      </c>
      <c r="B76" s="6" t="s">
        <v>618</v>
      </c>
      <c r="C76" s="5"/>
      <c r="D76" s="23"/>
      <c r="E76" s="23"/>
      <c r="I76" s="272" t="e">
        <v>#DIV/0!</v>
      </c>
    </row>
    <row r="77" spans="1:9" ht="25.5">
      <c r="A77" s="28">
        <v>1</v>
      </c>
      <c r="B77" s="7" t="s">
        <v>619</v>
      </c>
      <c r="C77" s="5">
        <v>700000</v>
      </c>
      <c r="D77" s="23"/>
      <c r="E77" s="23"/>
      <c r="I77" s="272">
        <v>1.4285714285714286</v>
      </c>
    </row>
    <row r="78" spans="1:9" ht="25.5">
      <c r="A78" s="28">
        <v>2</v>
      </c>
      <c r="B78" s="7" t="s">
        <v>620</v>
      </c>
      <c r="C78" s="5">
        <v>450000</v>
      </c>
      <c r="D78" s="23"/>
      <c r="E78" s="23"/>
      <c r="I78" s="272">
        <v>1.3333333333333333</v>
      </c>
    </row>
    <row r="79" spans="1:9" ht="25.5">
      <c r="A79" s="28">
        <v>3</v>
      </c>
      <c r="B79" s="7" t="s">
        <v>621</v>
      </c>
      <c r="C79" s="5">
        <v>350000</v>
      </c>
      <c r="D79" s="23"/>
      <c r="E79" s="23"/>
      <c r="I79" s="272">
        <v>1.5625</v>
      </c>
    </row>
    <row r="80" spans="1:9" ht="25.5">
      <c r="A80" s="28">
        <v>4</v>
      </c>
      <c r="B80" s="7" t="s">
        <v>2283</v>
      </c>
      <c r="C80" s="5">
        <v>250000</v>
      </c>
      <c r="D80" s="23"/>
      <c r="E80" s="23"/>
      <c r="I80" s="272">
        <v>1.5384615384615385</v>
      </c>
    </row>
    <row r="81" spans="1:9" ht="12.75">
      <c r="A81" s="28">
        <v>5</v>
      </c>
      <c r="B81" s="335" t="s">
        <v>2284</v>
      </c>
      <c r="C81" s="5">
        <v>200000</v>
      </c>
      <c r="D81" s="23"/>
      <c r="E81" s="23"/>
      <c r="I81" s="272">
        <v>1.5</v>
      </c>
    </row>
    <row r="82" spans="1:9" ht="12.75">
      <c r="A82" s="4" t="s">
        <v>3442</v>
      </c>
      <c r="B82" s="6" t="s">
        <v>1677</v>
      </c>
      <c r="C82" s="5"/>
      <c r="D82" s="23"/>
      <c r="E82" s="23"/>
      <c r="I82" s="272" t="e">
        <v>#DIV/0!</v>
      </c>
    </row>
    <row r="83" spans="1:9" ht="12.75">
      <c r="A83" s="28">
        <v>1</v>
      </c>
      <c r="B83" s="7" t="s">
        <v>2322</v>
      </c>
      <c r="C83" s="5">
        <v>650000</v>
      </c>
      <c r="D83" s="23"/>
      <c r="E83" s="23"/>
      <c r="I83" s="272">
        <v>1.488888888888889</v>
      </c>
    </row>
    <row r="84" spans="1:9" ht="12.75">
      <c r="A84" s="28">
        <v>2</v>
      </c>
      <c r="B84" s="7" t="s">
        <v>2323</v>
      </c>
      <c r="C84" s="5">
        <v>550000</v>
      </c>
      <c r="D84" s="23"/>
      <c r="E84" s="23"/>
      <c r="I84" s="272">
        <v>1.4864864864864864</v>
      </c>
    </row>
    <row r="85" spans="1:9" ht="12.75">
      <c r="A85" s="28">
        <v>3</v>
      </c>
      <c r="B85" s="7" t="s">
        <v>2324</v>
      </c>
      <c r="C85" s="5">
        <v>300000</v>
      </c>
      <c r="D85" s="23"/>
      <c r="E85" s="23"/>
      <c r="I85" s="272">
        <v>1.5</v>
      </c>
    </row>
    <row r="86" spans="1:9" ht="25.5">
      <c r="A86" s="28">
        <v>4</v>
      </c>
      <c r="B86" s="7" t="s">
        <v>1653</v>
      </c>
      <c r="C86" s="5">
        <v>320000</v>
      </c>
      <c r="D86" s="23"/>
      <c r="E86" s="23"/>
      <c r="I86" s="272">
        <v>1.5</v>
      </c>
    </row>
    <row r="87" spans="1:9" ht="25.5">
      <c r="A87" s="28">
        <v>5</v>
      </c>
      <c r="B87" s="7" t="s">
        <v>2325</v>
      </c>
      <c r="C87" s="5">
        <v>250000</v>
      </c>
      <c r="D87" s="23"/>
      <c r="E87" s="23"/>
      <c r="I87" s="272">
        <v>1.5</v>
      </c>
    </row>
    <row r="88" spans="1:9" ht="12.75">
      <c r="A88" s="28">
        <v>6</v>
      </c>
      <c r="B88" s="7" t="s">
        <v>2326</v>
      </c>
      <c r="C88" s="5">
        <v>200000</v>
      </c>
      <c r="D88" s="23"/>
      <c r="E88" s="23"/>
      <c r="I88" s="272">
        <v>1.5</v>
      </c>
    </row>
    <row r="89" spans="1:9" ht="12.75">
      <c r="A89" s="4" t="s">
        <v>2604</v>
      </c>
      <c r="B89" s="6" t="s">
        <v>1656</v>
      </c>
      <c r="C89" s="5"/>
      <c r="D89" s="23"/>
      <c r="E89" s="23"/>
      <c r="I89" s="272" t="e">
        <v>#DIV/0!</v>
      </c>
    </row>
    <row r="90" spans="1:9" ht="12.75">
      <c r="A90" s="28">
        <v>1</v>
      </c>
      <c r="B90" s="7" t="s">
        <v>2529</v>
      </c>
      <c r="C90" s="5">
        <v>300000</v>
      </c>
      <c r="D90" s="23"/>
      <c r="E90" s="23"/>
      <c r="I90" s="272">
        <v>1.5384615384615385</v>
      </c>
    </row>
    <row r="91" spans="1:9" ht="12.75">
      <c r="A91" s="28">
        <v>2</v>
      </c>
      <c r="B91" s="7" t="s">
        <v>2327</v>
      </c>
      <c r="C91" s="5">
        <v>250000</v>
      </c>
      <c r="D91" s="23"/>
      <c r="E91" s="23"/>
      <c r="I91" s="272">
        <v>1.5384615384615385</v>
      </c>
    </row>
    <row r="92" spans="1:9" ht="25.5">
      <c r="A92" s="28">
        <v>3</v>
      </c>
      <c r="B92" s="7" t="s">
        <v>2530</v>
      </c>
      <c r="C92" s="5">
        <v>200000</v>
      </c>
      <c r="D92" s="23"/>
      <c r="E92" s="23"/>
      <c r="I92" s="272">
        <v>1.5384615384615385</v>
      </c>
    </row>
    <row r="93" spans="1:9" ht="25.5">
      <c r="A93" s="28">
        <v>4</v>
      </c>
      <c r="B93" s="7" t="s">
        <v>2531</v>
      </c>
      <c r="C93" s="5">
        <v>250000</v>
      </c>
      <c r="D93" s="23"/>
      <c r="E93" s="23"/>
      <c r="I93" s="272">
        <v>1.5384615384615385</v>
      </c>
    </row>
    <row r="94" spans="1:9" ht="12.75">
      <c r="A94" s="4" t="s">
        <v>2605</v>
      </c>
      <c r="B94" s="6" t="s">
        <v>2532</v>
      </c>
      <c r="C94" s="5"/>
      <c r="D94" s="23"/>
      <c r="E94" s="23"/>
      <c r="I94" s="272" t="e">
        <v>#DIV/0!</v>
      </c>
    </row>
    <row r="95" spans="1:9" ht="12.75">
      <c r="A95" s="4">
        <v>1</v>
      </c>
      <c r="B95" s="7" t="s">
        <v>1222</v>
      </c>
      <c r="C95" s="5">
        <v>350000</v>
      </c>
      <c r="D95" s="23"/>
      <c r="E95" s="23"/>
      <c r="I95" s="272">
        <v>1.5217391304347827</v>
      </c>
    </row>
    <row r="96" spans="1:9" ht="12.75">
      <c r="A96" s="28">
        <v>2</v>
      </c>
      <c r="B96" s="7" t="s">
        <v>2328</v>
      </c>
      <c r="C96" s="5">
        <v>250000</v>
      </c>
      <c r="D96" s="23"/>
      <c r="E96" s="23"/>
      <c r="I96" s="272">
        <v>1.6666666666666667</v>
      </c>
    </row>
    <row r="97" spans="1:9" ht="25.5">
      <c r="A97" s="28">
        <v>3</v>
      </c>
      <c r="B97" s="7" t="s">
        <v>2533</v>
      </c>
      <c r="C97" s="5">
        <v>220000</v>
      </c>
      <c r="D97" s="23"/>
      <c r="E97" s="23"/>
      <c r="I97" s="272">
        <v>1.6428571428571428</v>
      </c>
    </row>
    <row r="98" spans="1:9" ht="12.75">
      <c r="A98" s="4" t="s">
        <v>1674</v>
      </c>
      <c r="B98" s="6" t="s">
        <v>774</v>
      </c>
      <c r="C98" s="5"/>
      <c r="D98" s="23"/>
      <c r="E98" s="23"/>
      <c r="I98" s="272" t="e">
        <v>#DIV/0!</v>
      </c>
    </row>
    <row r="99" spans="1:9" ht="12.75">
      <c r="A99" s="28">
        <v>1</v>
      </c>
      <c r="B99" s="7" t="s">
        <v>91</v>
      </c>
      <c r="C99" s="5">
        <v>500000</v>
      </c>
      <c r="D99" s="23"/>
      <c r="E99" s="23"/>
      <c r="I99" s="272">
        <v>1.5</v>
      </c>
    </row>
    <row r="100" spans="1:9" ht="12.75">
      <c r="A100" s="28">
        <v>2</v>
      </c>
      <c r="B100" s="7" t="s">
        <v>3479</v>
      </c>
      <c r="C100" s="5">
        <v>700000</v>
      </c>
      <c r="D100" s="23"/>
      <c r="E100" s="23"/>
      <c r="I100" s="272">
        <v>1.5625</v>
      </c>
    </row>
    <row r="101" spans="1:9" ht="12.75">
      <c r="A101" s="28">
        <v>3</v>
      </c>
      <c r="B101" s="7" t="s">
        <v>2603</v>
      </c>
      <c r="C101" s="5">
        <v>300000</v>
      </c>
      <c r="D101" s="23"/>
      <c r="E101" s="23"/>
      <c r="I101" s="272">
        <v>1.5384615384615385</v>
      </c>
    </row>
    <row r="102" spans="1:9" ht="12.75">
      <c r="A102" s="4" t="s">
        <v>1675</v>
      </c>
      <c r="B102" s="6" t="s">
        <v>775</v>
      </c>
      <c r="C102" s="5"/>
      <c r="D102" s="23"/>
      <c r="E102" s="23"/>
      <c r="I102" s="272" t="e">
        <v>#DIV/0!</v>
      </c>
    </row>
    <row r="103" spans="1:9" ht="25.5">
      <c r="A103" s="28">
        <v>1</v>
      </c>
      <c r="B103" s="7" t="s">
        <v>124</v>
      </c>
      <c r="C103" s="5">
        <v>450000</v>
      </c>
      <c r="D103" s="23"/>
      <c r="E103" s="23"/>
      <c r="I103" s="272">
        <v>1.2857142857142858</v>
      </c>
    </row>
    <row r="104" spans="1:9" ht="25.5">
      <c r="A104" s="28">
        <v>2</v>
      </c>
      <c r="B104" s="7" t="s">
        <v>125</v>
      </c>
      <c r="C104" s="5">
        <v>300000</v>
      </c>
      <c r="D104" s="23"/>
      <c r="E104" s="23"/>
      <c r="I104" s="272">
        <v>1.5384615384615385</v>
      </c>
    </row>
    <row r="105" spans="1:9" ht="25.5">
      <c r="A105" s="28">
        <v>3</v>
      </c>
      <c r="B105" s="7" t="s">
        <v>2329</v>
      </c>
      <c r="C105" s="5">
        <v>300000</v>
      </c>
      <c r="D105" s="23"/>
      <c r="E105" s="23"/>
      <c r="I105" s="272">
        <v>1.5384615384615385</v>
      </c>
    </row>
    <row r="106" spans="1:9" ht="25.5">
      <c r="A106" s="28">
        <v>4</v>
      </c>
      <c r="B106" s="7" t="s">
        <v>2330</v>
      </c>
      <c r="C106" s="5">
        <v>350000</v>
      </c>
      <c r="D106" s="23"/>
      <c r="E106" s="23"/>
      <c r="I106" s="272">
        <v>1.2962962962962963</v>
      </c>
    </row>
    <row r="107" spans="1:9" ht="25.5">
      <c r="A107" s="28">
        <v>5</v>
      </c>
      <c r="B107" s="7" t="s">
        <v>126</v>
      </c>
      <c r="C107" s="5">
        <v>250000</v>
      </c>
      <c r="D107" s="23"/>
      <c r="E107" s="23"/>
      <c r="I107" s="272">
        <v>1.6666666666666667</v>
      </c>
    </row>
    <row r="108" spans="1:9" ht="25.5">
      <c r="A108" s="28">
        <v>6</v>
      </c>
      <c r="B108" s="7" t="s">
        <v>2331</v>
      </c>
      <c r="C108" s="5">
        <v>300000</v>
      </c>
      <c r="D108" s="23"/>
      <c r="E108" s="23"/>
      <c r="I108" s="272">
        <v>1.6875</v>
      </c>
    </row>
    <row r="109" spans="1:9" ht="25.5">
      <c r="A109" s="28">
        <v>7</v>
      </c>
      <c r="B109" s="7" t="s">
        <v>3353</v>
      </c>
      <c r="C109" s="5">
        <v>350000</v>
      </c>
      <c r="D109" s="23"/>
      <c r="E109" s="23"/>
      <c r="I109" s="272">
        <v>1.75</v>
      </c>
    </row>
    <row r="110" spans="1:9" ht="12.75">
      <c r="A110" s="28">
        <v>8</v>
      </c>
      <c r="B110" s="7" t="s">
        <v>127</v>
      </c>
      <c r="C110" s="5">
        <v>250000</v>
      </c>
      <c r="D110" s="23"/>
      <c r="E110" s="23"/>
      <c r="I110" s="272">
        <v>1.5</v>
      </c>
    </row>
    <row r="111" spans="1:9" ht="12.75">
      <c r="A111" s="28">
        <v>9</v>
      </c>
      <c r="B111" s="7" t="s">
        <v>128</v>
      </c>
      <c r="C111" s="5">
        <v>200000</v>
      </c>
      <c r="D111" s="23"/>
      <c r="E111" s="23"/>
      <c r="I111" s="272">
        <v>1.3846153846153846</v>
      </c>
    </row>
    <row r="112" spans="1:9" ht="12.75">
      <c r="A112" s="28">
        <v>10</v>
      </c>
      <c r="B112" s="7" t="s">
        <v>2603</v>
      </c>
      <c r="C112" s="5">
        <v>180000</v>
      </c>
      <c r="D112" s="23"/>
      <c r="E112" s="23"/>
      <c r="I112" s="272">
        <v>1.5</v>
      </c>
    </row>
    <row r="113" spans="1:9" ht="25.5">
      <c r="A113" s="28">
        <v>11</v>
      </c>
      <c r="B113" s="7" t="s">
        <v>1468</v>
      </c>
      <c r="C113" s="5">
        <v>150000</v>
      </c>
      <c r="D113" s="23"/>
      <c r="E113" s="23"/>
      <c r="I113" s="272">
        <v>1.6363636363636365</v>
      </c>
    </row>
    <row r="114" spans="1:9" ht="12.75">
      <c r="A114" s="4" t="s">
        <v>1164</v>
      </c>
      <c r="B114" s="6" t="s">
        <v>1223</v>
      </c>
      <c r="C114" s="5"/>
      <c r="D114" s="23"/>
      <c r="E114" s="23"/>
      <c r="I114" s="272"/>
    </row>
    <row r="115" spans="1:9" ht="25.5">
      <c r="A115" s="28">
        <v>1</v>
      </c>
      <c r="B115" s="7" t="s">
        <v>3532</v>
      </c>
      <c r="C115" s="5">
        <v>4000000</v>
      </c>
      <c r="D115" s="23"/>
      <c r="E115" s="23"/>
      <c r="I115" s="272">
        <v>2</v>
      </c>
    </row>
    <row r="116" spans="1:9" ht="25.5">
      <c r="A116" s="28">
        <v>2</v>
      </c>
      <c r="B116" s="7" t="s">
        <v>129</v>
      </c>
      <c r="C116" s="5">
        <v>3000000</v>
      </c>
      <c r="D116" s="23"/>
      <c r="E116" s="23"/>
      <c r="I116" s="272">
        <v>1.875</v>
      </c>
    </row>
    <row r="117" spans="1:9" ht="12.75">
      <c r="A117" s="28">
        <v>3</v>
      </c>
      <c r="B117" s="7" t="s">
        <v>3354</v>
      </c>
      <c r="C117" s="5">
        <v>1500000</v>
      </c>
      <c r="D117" s="23"/>
      <c r="E117" s="23"/>
      <c r="I117" s="272">
        <v>1.6923076923076923</v>
      </c>
    </row>
    <row r="118" spans="1:9" ht="25.5">
      <c r="A118" s="28">
        <v>4</v>
      </c>
      <c r="B118" s="7" t="s">
        <v>2712</v>
      </c>
      <c r="C118" s="5">
        <v>2000000</v>
      </c>
      <c r="D118" s="23"/>
      <c r="E118" s="23"/>
      <c r="I118" s="272">
        <v>1.6666666666666667</v>
      </c>
    </row>
    <row r="119" spans="1:9" ht="12.75">
      <c r="A119" s="28">
        <v>5</v>
      </c>
      <c r="B119" s="7" t="s">
        <v>92</v>
      </c>
      <c r="C119" s="5">
        <v>1200000</v>
      </c>
      <c r="D119" s="23"/>
      <c r="E119" s="23"/>
      <c r="I119" s="272">
        <v>1.5</v>
      </c>
    </row>
    <row r="120" spans="1:9" ht="12.75">
      <c r="A120" s="28">
        <v>6</v>
      </c>
      <c r="B120" s="7" t="s">
        <v>698</v>
      </c>
      <c r="C120" s="5">
        <v>680000</v>
      </c>
      <c r="D120" s="23"/>
      <c r="E120" s="23"/>
      <c r="I120" s="272">
        <v>1.7</v>
      </c>
    </row>
    <row r="121" spans="1:9" ht="25.5">
      <c r="A121" s="28">
        <v>7</v>
      </c>
      <c r="B121" s="446" t="s">
        <v>699</v>
      </c>
      <c r="C121" s="5">
        <v>2500000</v>
      </c>
      <c r="D121" s="23"/>
      <c r="E121" s="23"/>
      <c r="I121" s="272">
        <v>1.7857142857142858</v>
      </c>
    </row>
    <row r="122" spans="1:9" ht="25.5">
      <c r="A122" s="28">
        <v>8</v>
      </c>
      <c r="B122" s="7" t="s">
        <v>3533</v>
      </c>
      <c r="C122" s="5">
        <v>2200000</v>
      </c>
      <c r="D122" s="23"/>
      <c r="E122" s="23"/>
      <c r="I122" s="272">
        <v>1.6</v>
      </c>
    </row>
    <row r="123" spans="1:9" ht="25.5">
      <c r="A123" s="28">
        <v>9</v>
      </c>
      <c r="B123" s="7" t="s">
        <v>3534</v>
      </c>
      <c r="C123" s="5">
        <v>1800000</v>
      </c>
      <c r="D123" s="23"/>
      <c r="E123" s="23"/>
      <c r="I123" s="272">
        <v>1.5</v>
      </c>
    </row>
    <row r="124" spans="1:9" ht="25.5">
      <c r="A124" s="28">
        <v>10</v>
      </c>
      <c r="B124" s="7" t="s">
        <v>3535</v>
      </c>
      <c r="C124" s="5">
        <v>1200000</v>
      </c>
      <c r="D124" s="23"/>
      <c r="E124" s="23"/>
      <c r="I124" s="272">
        <v>1.6666666666666667</v>
      </c>
    </row>
    <row r="125" spans="1:9" s="450" customFormat="1" ht="25.5">
      <c r="A125" s="445">
        <v>11</v>
      </c>
      <c r="B125" s="446" t="s">
        <v>700</v>
      </c>
      <c r="C125" s="447">
        <v>550000</v>
      </c>
      <c r="D125" s="449"/>
      <c r="E125" s="449"/>
      <c r="I125" s="451">
        <v>1.5714285714285714</v>
      </c>
    </row>
    <row r="126" spans="1:9" ht="12.75">
      <c r="A126" s="28">
        <v>12</v>
      </c>
      <c r="B126" s="7" t="s">
        <v>2303</v>
      </c>
      <c r="C126" s="5">
        <v>900000</v>
      </c>
      <c r="D126" s="23"/>
      <c r="E126" s="23"/>
      <c r="I126" s="272">
        <v>1.5</v>
      </c>
    </row>
    <row r="127" spans="1:9" ht="12.75">
      <c r="A127" s="28">
        <v>13</v>
      </c>
      <c r="B127" s="7" t="s">
        <v>3536</v>
      </c>
      <c r="C127" s="5">
        <v>300000</v>
      </c>
      <c r="D127" s="23"/>
      <c r="E127" s="23"/>
      <c r="I127" s="272">
        <v>1.5</v>
      </c>
    </row>
    <row r="128" spans="1:9" ht="25.5">
      <c r="A128" s="28">
        <v>14</v>
      </c>
      <c r="B128" s="7" t="s">
        <v>26</v>
      </c>
      <c r="C128" s="5">
        <v>900000</v>
      </c>
      <c r="D128" s="23"/>
      <c r="E128" s="23"/>
      <c r="I128" s="272">
        <v>1.5</v>
      </c>
    </row>
    <row r="129" spans="1:9" ht="25.5">
      <c r="A129" s="28">
        <v>15</v>
      </c>
      <c r="B129" s="7" t="s">
        <v>1044</v>
      </c>
      <c r="C129" s="5">
        <v>800000</v>
      </c>
      <c r="D129" s="23"/>
      <c r="E129" s="23"/>
      <c r="I129" s="272">
        <v>1.5</v>
      </c>
    </row>
    <row r="130" spans="1:9" ht="25.5">
      <c r="A130" s="28">
        <v>16</v>
      </c>
      <c r="B130" s="7" t="s">
        <v>2859</v>
      </c>
      <c r="C130" s="5">
        <v>450000</v>
      </c>
      <c r="D130" s="23"/>
      <c r="E130" s="23"/>
      <c r="I130" s="272">
        <v>1.48</v>
      </c>
    </row>
    <row r="131" spans="1:9" ht="25.5">
      <c r="A131" s="28">
        <v>17</v>
      </c>
      <c r="B131" s="7" t="s">
        <v>2860</v>
      </c>
      <c r="C131" s="5">
        <v>360000</v>
      </c>
      <c r="D131" s="23"/>
      <c r="E131" s="23"/>
      <c r="I131" s="272">
        <v>1.5</v>
      </c>
    </row>
    <row r="132" spans="1:9" ht="25.5">
      <c r="A132" s="28">
        <v>18</v>
      </c>
      <c r="B132" s="7" t="s">
        <v>3537</v>
      </c>
      <c r="C132" s="5">
        <v>350000</v>
      </c>
      <c r="D132" s="23"/>
      <c r="E132" s="23"/>
      <c r="I132" s="272">
        <v>1.5</v>
      </c>
    </row>
    <row r="133" spans="1:9" ht="12.75">
      <c r="A133" s="28">
        <v>19</v>
      </c>
      <c r="B133" s="7" t="s">
        <v>3355</v>
      </c>
      <c r="C133" s="5">
        <v>400000</v>
      </c>
      <c r="D133" s="23"/>
      <c r="E133" s="23"/>
      <c r="I133" s="272">
        <v>1.5</v>
      </c>
    </row>
    <row r="134" spans="1:9" ht="12.75">
      <c r="A134" s="28">
        <v>20</v>
      </c>
      <c r="B134" s="7" t="s">
        <v>425</v>
      </c>
      <c r="C134" s="5">
        <v>1200000</v>
      </c>
      <c r="D134" s="23"/>
      <c r="E134" s="23"/>
      <c r="I134" s="272">
        <v>1.5</v>
      </c>
    </row>
    <row r="135" spans="1:9" ht="25.5">
      <c r="A135" s="28">
        <v>21</v>
      </c>
      <c r="B135" s="7" t="s">
        <v>3356</v>
      </c>
      <c r="C135" s="5">
        <v>900000</v>
      </c>
      <c r="D135" s="23"/>
      <c r="E135" s="23"/>
      <c r="I135" s="272">
        <v>1.5</v>
      </c>
    </row>
    <row r="136" spans="1:9" ht="25.5">
      <c r="A136" s="28">
        <v>22</v>
      </c>
      <c r="B136" s="7" t="s">
        <v>3357</v>
      </c>
      <c r="C136" s="5">
        <v>1500000</v>
      </c>
      <c r="D136" s="23"/>
      <c r="E136" s="23"/>
      <c r="I136" s="272">
        <v>1.6</v>
      </c>
    </row>
    <row r="137" spans="1:9" ht="25.5">
      <c r="A137" s="28">
        <v>23</v>
      </c>
      <c r="B137" s="7" t="s">
        <v>3351</v>
      </c>
      <c r="C137" s="5">
        <v>1200000</v>
      </c>
      <c r="D137" s="23"/>
      <c r="E137" s="23"/>
      <c r="I137" s="272">
        <v>1.5</v>
      </c>
    </row>
    <row r="138" spans="1:9" ht="25.5">
      <c r="A138" s="28">
        <v>24</v>
      </c>
      <c r="B138" s="7" t="s">
        <v>3352</v>
      </c>
      <c r="C138" s="5">
        <v>600000</v>
      </c>
      <c r="D138" s="23"/>
      <c r="E138" s="23"/>
      <c r="I138" s="272">
        <v>1.4857142857142858</v>
      </c>
    </row>
    <row r="139" spans="1:9" ht="12.75">
      <c r="A139" s="28">
        <v>25</v>
      </c>
      <c r="B139" s="7" t="s">
        <v>3538</v>
      </c>
      <c r="C139" s="5">
        <v>600000</v>
      </c>
      <c r="D139" s="23"/>
      <c r="E139" s="23"/>
      <c r="I139" s="272">
        <v>1.3333333333333333</v>
      </c>
    </row>
    <row r="140" spans="1:9" ht="12.75">
      <c r="A140" s="28">
        <v>26</v>
      </c>
      <c r="B140" s="7" t="s">
        <v>2625</v>
      </c>
      <c r="C140" s="5">
        <v>450000</v>
      </c>
      <c r="D140" s="23"/>
      <c r="E140" s="23"/>
      <c r="I140" s="272">
        <v>1.5</v>
      </c>
    </row>
    <row r="141" spans="1:9" ht="12.75">
      <c r="A141" s="28">
        <v>27</v>
      </c>
      <c r="B141" s="7" t="s">
        <v>2626</v>
      </c>
      <c r="C141" s="5">
        <v>450000</v>
      </c>
      <c r="D141" s="23"/>
      <c r="E141" s="23"/>
      <c r="I141" s="272">
        <v>1.3235294117647058</v>
      </c>
    </row>
    <row r="142" spans="1:9" ht="12.75">
      <c r="A142" s="28">
        <v>28</v>
      </c>
      <c r="B142" s="7" t="s">
        <v>1917</v>
      </c>
      <c r="C142" s="5">
        <v>450000</v>
      </c>
      <c r="D142" s="23"/>
      <c r="E142" s="23"/>
      <c r="I142" s="272">
        <v>1.3235294117647058</v>
      </c>
    </row>
    <row r="143" spans="1:9" ht="25.5">
      <c r="A143" s="28">
        <v>29</v>
      </c>
      <c r="B143" s="7" t="s">
        <v>1224</v>
      </c>
      <c r="C143" s="5">
        <v>400000</v>
      </c>
      <c r="D143" s="23"/>
      <c r="E143" s="23"/>
      <c r="I143" s="272">
        <v>1.6</v>
      </c>
    </row>
    <row r="144" spans="1:9" ht="25.5">
      <c r="A144" s="28">
        <v>30</v>
      </c>
      <c r="B144" s="7" t="s">
        <v>1255</v>
      </c>
      <c r="C144" s="5">
        <v>500000</v>
      </c>
      <c r="D144" s="23"/>
      <c r="E144" s="23"/>
      <c r="I144" s="272" t="e">
        <v>#DIV/0!</v>
      </c>
    </row>
    <row r="145" spans="1:9" ht="12.75">
      <c r="A145" s="28">
        <v>31</v>
      </c>
      <c r="B145" s="7" t="s">
        <v>1256</v>
      </c>
      <c r="C145" s="5">
        <v>500000</v>
      </c>
      <c r="D145" s="23"/>
      <c r="E145" s="23"/>
      <c r="I145" s="272" t="e">
        <v>#DIV/0!</v>
      </c>
    </row>
    <row r="146" spans="1:9" ht="25.5">
      <c r="A146" s="28">
        <v>32</v>
      </c>
      <c r="B146" s="7" t="s">
        <v>3596</v>
      </c>
      <c r="C146" s="5">
        <v>650000</v>
      </c>
      <c r="D146" s="23"/>
      <c r="E146" s="23"/>
      <c r="I146" s="272" t="e">
        <v>#DIV/0!</v>
      </c>
    </row>
    <row r="147" spans="1:9" ht="25.5">
      <c r="A147" s="28">
        <v>33</v>
      </c>
      <c r="B147" s="7" t="s">
        <v>3584</v>
      </c>
      <c r="C147" s="5">
        <v>650000</v>
      </c>
      <c r="D147" s="23"/>
      <c r="E147" s="23"/>
      <c r="I147" s="272" t="e">
        <v>#DIV/0!</v>
      </c>
    </row>
    <row r="148" spans="1:9" ht="25.5">
      <c r="A148" s="28">
        <v>34</v>
      </c>
      <c r="B148" s="7" t="s">
        <v>3424</v>
      </c>
      <c r="C148" s="5">
        <v>350000</v>
      </c>
      <c r="D148" s="23"/>
      <c r="E148" s="23"/>
      <c r="I148" s="272">
        <v>1.5</v>
      </c>
    </row>
    <row r="149" spans="1:9" ht="12.75">
      <c r="A149" s="28">
        <v>35</v>
      </c>
      <c r="B149" s="7" t="s">
        <v>2603</v>
      </c>
      <c r="C149" s="5">
        <v>300000</v>
      </c>
      <c r="D149" s="23"/>
      <c r="E149" s="23"/>
      <c r="I149" s="272">
        <v>1.6666666666666667</v>
      </c>
    </row>
    <row r="150" spans="1:9" ht="25.5">
      <c r="A150" s="4" t="s">
        <v>3599</v>
      </c>
      <c r="B150" s="6" t="s">
        <v>2722</v>
      </c>
      <c r="C150" s="5"/>
      <c r="D150" s="23"/>
      <c r="E150" s="23"/>
      <c r="I150" s="272" t="e">
        <v>#DIV/0!</v>
      </c>
    </row>
    <row r="151" spans="1:9" ht="38.25">
      <c r="A151" s="4" t="s">
        <v>2534</v>
      </c>
      <c r="B151" s="6" t="s">
        <v>2723</v>
      </c>
      <c r="C151" s="5"/>
      <c r="D151" s="23"/>
      <c r="E151" s="23"/>
      <c r="I151" s="272"/>
    </row>
    <row r="152" spans="1:9" ht="25.5">
      <c r="A152" s="4" t="s">
        <v>2413</v>
      </c>
      <c r="B152" s="6" t="s">
        <v>2724</v>
      </c>
      <c r="C152" s="5"/>
      <c r="D152" s="23"/>
      <c r="E152" s="23"/>
      <c r="I152" s="272"/>
    </row>
    <row r="153" spans="1:9" ht="38.25">
      <c r="A153" s="4" t="s">
        <v>123</v>
      </c>
      <c r="B153" s="6" t="s">
        <v>2725</v>
      </c>
      <c r="C153" s="5"/>
      <c r="D153" s="23"/>
      <c r="E153" s="23"/>
      <c r="F153" s="20" t="e">
        <v>#DIV/0!</v>
      </c>
      <c r="I153" s="272" t="e">
        <v>#DIV/0!</v>
      </c>
    </row>
    <row r="154" spans="1:9" ht="25.5">
      <c r="A154" s="4" t="s">
        <v>2412</v>
      </c>
      <c r="B154" s="575" t="s">
        <v>3658</v>
      </c>
      <c r="C154" s="5"/>
      <c r="D154" s="23"/>
      <c r="E154" s="23"/>
      <c r="I154" s="272" t="e">
        <v>#DIV/0!</v>
      </c>
    </row>
    <row r="155" spans="1:9" ht="12.75">
      <c r="A155" s="28">
        <v>1</v>
      </c>
      <c r="B155" s="7" t="s">
        <v>1972</v>
      </c>
      <c r="C155" s="246">
        <v>45000</v>
      </c>
      <c r="D155" s="23"/>
      <c r="E155" s="23"/>
      <c r="I155" s="272">
        <v>1.3</v>
      </c>
    </row>
    <row r="156" spans="1:9" ht="12.75">
      <c r="A156" s="28">
        <v>2</v>
      </c>
      <c r="B156" s="7" t="s">
        <v>479</v>
      </c>
      <c r="C156" s="246">
        <v>45000</v>
      </c>
      <c r="D156" s="23"/>
      <c r="E156" s="23"/>
      <c r="I156" s="272">
        <v>1.3</v>
      </c>
    </row>
    <row r="157" spans="1:2" ht="12.75">
      <c r="A157" s="30"/>
      <c r="B157" s="30"/>
    </row>
    <row r="158" spans="1:2" s="346" customFormat="1" ht="12.75">
      <c r="A158" s="587" t="s">
        <v>70</v>
      </c>
      <c r="B158" s="587"/>
    </row>
    <row r="159" spans="1:2" s="346" customFormat="1" ht="13.5">
      <c r="A159" s="59"/>
      <c r="B159" s="26" t="s">
        <v>278</v>
      </c>
    </row>
    <row r="160" spans="1:2" s="346" customFormat="1" ht="13.5">
      <c r="A160" s="59"/>
      <c r="B160" s="26" t="s">
        <v>279</v>
      </c>
    </row>
    <row r="161" spans="1:3" s="346" customFormat="1" ht="63.75">
      <c r="A161" s="436"/>
      <c r="B161" s="224" t="s">
        <v>930</v>
      </c>
      <c r="C161" s="346"/>
    </row>
    <row r="162" spans="1:2" ht="13.5">
      <c r="A162" s="142"/>
      <c r="B162" s="224"/>
    </row>
    <row r="163" spans="1:2" ht="13.5">
      <c r="A163" s="142"/>
      <c r="B163" s="224"/>
    </row>
    <row r="164" spans="1:3" ht="13.5">
      <c r="A164" s="142"/>
      <c r="B164" s="224"/>
      <c r="C164" s="237"/>
    </row>
    <row r="165" ht="12.75">
      <c r="C165" s="237"/>
    </row>
    <row r="166" s="102" customFormat="1" ht="15"/>
    <row r="167" s="102" customFormat="1" ht="15">
      <c r="B167" s="99"/>
    </row>
    <row r="168" s="102" customFormat="1" ht="15">
      <c r="B168" s="100"/>
    </row>
    <row r="169" s="102" customFormat="1" ht="15">
      <c r="B169" s="120"/>
    </row>
    <row r="170" s="102" customFormat="1" ht="15"/>
    <row r="171" spans="2:3" s="102" customFormat="1" ht="15">
      <c r="B171" s="101"/>
      <c r="C171" s="115"/>
    </row>
    <row r="172" spans="2:3" s="102" customFormat="1" ht="15">
      <c r="B172" s="101"/>
      <c r="C172" s="115"/>
    </row>
    <row r="173" spans="2:3" s="102" customFormat="1" ht="15">
      <c r="B173" s="101"/>
      <c r="C173" s="115"/>
    </row>
    <row r="174" spans="2:3" s="102" customFormat="1" ht="15">
      <c r="B174" s="101"/>
      <c r="C174" s="115"/>
    </row>
    <row r="175" spans="2:3" s="102" customFormat="1" ht="15">
      <c r="B175" s="101"/>
      <c r="C175" s="115"/>
    </row>
    <row r="176" s="102" customFormat="1" ht="15"/>
    <row r="177" s="102" customFormat="1" ht="15">
      <c r="D177" s="102"/>
    </row>
    <row r="178" s="102" customFormat="1" ht="15">
      <c r="D178" s="102"/>
    </row>
    <row r="180" s="281" customFormat="1" ht="15.75">
      <c r="D180" s="281"/>
    </row>
    <row r="181" s="281" customFormat="1" ht="15.75">
      <c r="D181" s="102"/>
    </row>
    <row r="182" s="281" customFormat="1" ht="15.75">
      <c r="D182" s="102"/>
    </row>
    <row r="183" s="281" customFormat="1" ht="15.75">
      <c r="D183" s="102"/>
    </row>
    <row r="184" s="281" customFormat="1" ht="15.75">
      <c r="D184" s="102"/>
    </row>
    <row r="185" s="281" customFormat="1" ht="15.75">
      <c r="D185" s="286"/>
    </row>
    <row r="186" ht="15">
      <c r="D186" s="102"/>
    </row>
    <row r="187" ht="15">
      <c r="D187" s="102"/>
    </row>
    <row r="188" ht="15">
      <c r="D188" s="102"/>
    </row>
  </sheetData>
  <sheetProtection/>
  <mergeCells count="4">
    <mergeCell ref="A158:B158"/>
    <mergeCell ref="A3:C3"/>
    <mergeCell ref="A1:C1"/>
    <mergeCell ref="A2:C2"/>
  </mergeCells>
  <printOptions horizontalCentered="1"/>
  <pageMargins left="1.25" right="0.5" top="0.5" bottom="0.5" header="0" footer="0"/>
  <pageSetup firstPageNumber="69" useFirstPageNumber="1" horizontalDpi="600" verticalDpi="600" orientation="portrait" paperSize="9" r:id="rId1"/>
  <headerFooter alignWithMargins="0">
    <oddFooter>&amp;CGiá đất Hạ Hòa, trang &amp;P</oddFooter>
  </headerFooter>
</worksheet>
</file>

<file path=xl/worksheets/sheet13.xml><?xml version="1.0" encoding="utf-8"?>
<worksheet xmlns="http://schemas.openxmlformats.org/spreadsheetml/2006/main" xmlns:r="http://schemas.openxmlformats.org/officeDocument/2006/relationships">
  <dimension ref="A1:L236"/>
  <sheetViews>
    <sheetView workbookViewId="0" topLeftCell="A1">
      <pane xSplit="2" ySplit="4" topLeftCell="C5" activePane="bottomRight" state="frozen"/>
      <selection pane="topLeft" activeCell="A1" sqref="A1"/>
      <selection pane="topRight" activeCell="C1" sqref="C1"/>
      <selection pane="bottomLeft" activeCell="A7" sqref="A7"/>
      <selection pane="bottomRight" activeCell="A2" sqref="A2:IV2"/>
    </sheetView>
  </sheetViews>
  <sheetFormatPr defaultColWidth="9.28125" defaultRowHeight="12.75"/>
  <cols>
    <col min="1" max="1" width="6.00390625" style="144" customWidth="1"/>
    <col min="2" max="2" width="65.00390625" style="11" customWidth="1"/>
    <col min="3" max="3" width="13.140625" style="544" customWidth="1"/>
    <col min="4" max="4" width="11.421875" style="153" bestFit="1" customWidth="1"/>
    <col min="5" max="16384" width="9.28125" style="11" customWidth="1"/>
  </cols>
  <sheetData>
    <row r="1" spans="1:3" ht="16.5">
      <c r="A1" s="606" t="s">
        <v>202</v>
      </c>
      <c r="B1" s="606"/>
      <c r="C1" s="606"/>
    </row>
    <row r="2" spans="1:11" s="64" customFormat="1" ht="18" customHeight="1">
      <c r="A2" s="583" t="s">
        <v>500</v>
      </c>
      <c r="B2" s="583"/>
      <c r="C2" s="583"/>
      <c r="D2" s="540"/>
      <c r="G2" s="66"/>
      <c r="H2" s="66"/>
      <c r="I2" s="66"/>
      <c r="J2" s="66"/>
      <c r="K2" s="66"/>
    </row>
    <row r="3" spans="1:3" ht="15">
      <c r="A3" s="607" t="s">
        <v>843</v>
      </c>
      <c r="B3" s="607"/>
      <c r="C3" s="607"/>
    </row>
    <row r="4" spans="1:4" s="346" customFormat="1" ht="25.5">
      <c r="A4" s="4" t="s">
        <v>1264</v>
      </c>
      <c r="B4" s="4" t="s">
        <v>1161</v>
      </c>
      <c r="C4" s="442" t="s">
        <v>3660</v>
      </c>
      <c r="D4" s="20"/>
    </row>
    <row r="5" spans="1:3" ht="12.75">
      <c r="A5" s="4" t="s">
        <v>1162</v>
      </c>
      <c r="B5" s="4"/>
      <c r="C5" s="148"/>
    </row>
    <row r="6" spans="1:3" ht="12.75">
      <c r="A6" s="4" t="s">
        <v>1163</v>
      </c>
      <c r="B6" s="6" t="s">
        <v>3026</v>
      </c>
      <c r="C6" s="148"/>
    </row>
    <row r="7" spans="1:3" ht="12.75">
      <c r="A7" s="4">
        <v>1</v>
      </c>
      <c r="B7" s="6" t="s">
        <v>576</v>
      </c>
      <c r="C7" s="148"/>
    </row>
    <row r="8" spans="1:4" ht="12.75">
      <c r="A8" s="28"/>
      <c r="B8" s="7" t="s">
        <v>1400</v>
      </c>
      <c r="C8" s="5">
        <v>420000</v>
      </c>
      <c r="D8" s="151"/>
    </row>
    <row r="9" spans="1:4" ht="12.75">
      <c r="A9" s="28"/>
      <c r="B9" s="7" t="s">
        <v>1401</v>
      </c>
      <c r="C9" s="5">
        <v>700000</v>
      </c>
      <c r="D9" s="151"/>
    </row>
    <row r="10" spans="1:4" ht="12.75">
      <c r="A10" s="28"/>
      <c r="B10" s="7" t="s">
        <v>189</v>
      </c>
      <c r="C10" s="5">
        <v>350000</v>
      </c>
      <c r="D10" s="151"/>
    </row>
    <row r="11" spans="1:4" ht="12.75">
      <c r="A11" s="28"/>
      <c r="B11" s="7" t="s">
        <v>190</v>
      </c>
      <c r="C11" s="5">
        <v>160000</v>
      </c>
      <c r="D11" s="151"/>
    </row>
    <row r="12" spans="1:4" ht="12.75">
      <c r="A12" s="28"/>
      <c r="B12" s="7" t="s">
        <v>191</v>
      </c>
      <c r="C12" s="5">
        <v>160000</v>
      </c>
      <c r="D12" s="151"/>
    </row>
    <row r="13" spans="1:4" ht="12.75">
      <c r="A13" s="4">
        <v>2</v>
      </c>
      <c r="B13" s="6" t="s">
        <v>1930</v>
      </c>
      <c r="C13" s="5"/>
      <c r="D13" s="151"/>
    </row>
    <row r="14" spans="1:4" ht="12.75">
      <c r="A14" s="28"/>
      <c r="B14" s="7" t="s">
        <v>192</v>
      </c>
      <c r="C14" s="5">
        <v>470000</v>
      </c>
      <c r="D14" s="151"/>
    </row>
    <row r="15" spans="1:4" ht="12.75">
      <c r="A15" s="28"/>
      <c r="B15" s="7" t="s">
        <v>193</v>
      </c>
      <c r="C15" s="5">
        <v>420000</v>
      </c>
      <c r="D15" s="151"/>
    </row>
    <row r="16" spans="1:4" ht="12.75">
      <c r="A16" s="28"/>
      <c r="B16" s="7" t="s">
        <v>2856</v>
      </c>
      <c r="C16" s="5">
        <v>420000</v>
      </c>
      <c r="D16" s="151"/>
    </row>
    <row r="17" spans="1:4" ht="12.75">
      <c r="A17" s="28"/>
      <c r="B17" s="7" t="s">
        <v>1217</v>
      </c>
      <c r="C17" s="5">
        <v>320000</v>
      </c>
      <c r="D17" s="151"/>
    </row>
    <row r="18" spans="1:4" ht="12.75">
      <c r="A18" s="28"/>
      <c r="B18" s="7" t="s">
        <v>1218</v>
      </c>
      <c r="C18" s="5">
        <v>340000</v>
      </c>
      <c r="D18" s="151"/>
    </row>
    <row r="19" spans="1:4" ht="12.75">
      <c r="A19" s="28"/>
      <c r="B19" s="7" t="s">
        <v>1219</v>
      </c>
      <c r="C19" s="5">
        <v>170000</v>
      </c>
      <c r="D19" s="151"/>
    </row>
    <row r="20" spans="1:4" ht="12.75">
      <c r="A20" s="28"/>
      <c r="B20" s="7" t="s">
        <v>1220</v>
      </c>
      <c r="C20" s="5">
        <v>170000</v>
      </c>
      <c r="D20" s="151"/>
    </row>
    <row r="21" spans="1:4" ht="12.75">
      <c r="A21" s="28"/>
      <c r="B21" s="7" t="s">
        <v>1045</v>
      </c>
      <c r="C21" s="5">
        <v>160000</v>
      </c>
      <c r="D21" s="151"/>
    </row>
    <row r="22" spans="1:4" ht="12.75">
      <c r="A22" s="28"/>
      <c r="B22" s="7" t="s">
        <v>1221</v>
      </c>
      <c r="C22" s="5">
        <v>160000</v>
      </c>
      <c r="D22" s="151"/>
    </row>
    <row r="23" spans="1:4" ht="12.75">
      <c r="A23" s="4">
        <v>3</v>
      </c>
      <c r="B23" s="6" t="s">
        <v>609</v>
      </c>
      <c r="C23" s="5"/>
      <c r="D23" s="151"/>
    </row>
    <row r="24" spans="1:4" ht="12.75">
      <c r="A24" s="28"/>
      <c r="B24" s="7" t="s">
        <v>2006</v>
      </c>
      <c r="C24" s="5">
        <v>460000</v>
      </c>
      <c r="D24" s="151"/>
    </row>
    <row r="25" spans="1:4" ht="12.75">
      <c r="A25" s="28"/>
      <c r="B25" s="7" t="s">
        <v>2007</v>
      </c>
      <c r="C25" s="5">
        <v>340000</v>
      </c>
      <c r="D25" s="151"/>
    </row>
    <row r="26" spans="1:4" ht="12.75">
      <c r="A26" s="28"/>
      <c r="B26" s="7" t="s">
        <v>2008</v>
      </c>
      <c r="C26" s="5">
        <v>340000</v>
      </c>
      <c r="D26" s="151"/>
    </row>
    <row r="27" spans="1:4" ht="25.5">
      <c r="A27" s="4"/>
      <c r="B27" s="7" t="s">
        <v>1046</v>
      </c>
      <c r="C27" s="5">
        <v>170000</v>
      </c>
      <c r="D27" s="151"/>
    </row>
    <row r="28" spans="1:4" ht="12.75">
      <c r="A28" s="28"/>
      <c r="B28" s="7" t="s">
        <v>997</v>
      </c>
      <c r="C28" s="5">
        <v>160000</v>
      </c>
      <c r="D28" s="151"/>
    </row>
    <row r="29" spans="1:4" ht="12.75">
      <c r="A29" s="4">
        <v>4</v>
      </c>
      <c r="B29" s="6" t="s">
        <v>2067</v>
      </c>
      <c r="C29" s="5"/>
      <c r="D29" s="151"/>
    </row>
    <row r="30" spans="1:4" ht="12.75">
      <c r="A30" s="28"/>
      <c r="B30" s="7" t="s">
        <v>998</v>
      </c>
      <c r="C30" s="5">
        <v>470000</v>
      </c>
      <c r="D30" s="151"/>
    </row>
    <row r="31" spans="1:4" ht="12.75">
      <c r="A31" s="28"/>
      <c r="B31" s="7" t="s">
        <v>2009</v>
      </c>
      <c r="C31" s="5">
        <v>340000</v>
      </c>
      <c r="D31" s="151"/>
    </row>
    <row r="32" spans="1:4" ht="12.75">
      <c r="A32" s="4"/>
      <c r="B32" s="7" t="s">
        <v>999</v>
      </c>
      <c r="C32" s="5">
        <v>340000</v>
      </c>
      <c r="D32" s="151"/>
    </row>
    <row r="33" spans="1:4" ht="12.75">
      <c r="A33" s="4"/>
      <c r="B33" s="7" t="s">
        <v>1000</v>
      </c>
      <c r="C33" s="5">
        <v>250000</v>
      </c>
      <c r="D33" s="151"/>
    </row>
    <row r="34" spans="1:4" ht="12.75">
      <c r="A34" s="4">
        <v>5</v>
      </c>
      <c r="B34" s="6" t="s">
        <v>2068</v>
      </c>
      <c r="C34" s="5"/>
      <c r="D34" s="151"/>
    </row>
    <row r="35" spans="1:4" ht="12.75">
      <c r="A35" s="28"/>
      <c r="B35" s="7" t="s">
        <v>1001</v>
      </c>
      <c r="C35" s="5">
        <v>1200000</v>
      </c>
      <c r="D35" s="151"/>
    </row>
    <row r="36" spans="1:4" ht="12.75">
      <c r="A36" s="28"/>
      <c r="B36" s="7" t="s">
        <v>1002</v>
      </c>
      <c r="C36" s="5">
        <v>480000</v>
      </c>
      <c r="D36" s="151"/>
    </row>
    <row r="37" spans="1:4" ht="12.75">
      <c r="A37" s="28"/>
      <c r="B37" s="7" t="s">
        <v>1055</v>
      </c>
      <c r="C37" s="5">
        <v>290000</v>
      </c>
      <c r="D37" s="151"/>
    </row>
    <row r="38" spans="1:4" ht="12.75">
      <c r="A38" s="28"/>
      <c r="B38" s="7" t="s">
        <v>1056</v>
      </c>
      <c r="C38" s="5">
        <v>160000</v>
      </c>
      <c r="D38" s="151"/>
    </row>
    <row r="39" spans="1:4" ht="12.75">
      <c r="A39" s="4">
        <v>6</v>
      </c>
      <c r="B39" s="6" t="s">
        <v>2069</v>
      </c>
      <c r="C39" s="5"/>
      <c r="D39" s="151"/>
    </row>
    <row r="40" spans="1:4" ht="25.5">
      <c r="A40" s="28"/>
      <c r="B40" s="7" t="s">
        <v>1057</v>
      </c>
      <c r="C40" s="5">
        <v>600000</v>
      </c>
      <c r="D40" s="151"/>
    </row>
    <row r="41" spans="1:4" ht="25.5">
      <c r="A41" s="28"/>
      <c r="B41" s="7" t="s">
        <v>1058</v>
      </c>
      <c r="C41" s="5">
        <v>460000</v>
      </c>
      <c r="D41" s="151"/>
    </row>
    <row r="42" spans="1:4" ht="12.75">
      <c r="A42" s="28"/>
      <c r="B42" s="7" t="s">
        <v>2010</v>
      </c>
      <c r="C42" s="5">
        <v>460000</v>
      </c>
      <c r="D42" s="151"/>
    </row>
    <row r="43" spans="1:4" ht="25.5">
      <c r="A43" s="28"/>
      <c r="B43" s="7" t="s">
        <v>1059</v>
      </c>
      <c r="C43" s="5">
        <v>460000</v>
      </c>
      <c r="D43" s="151"/>
    </row>
    <row r="44" spans="1:4" ht="12.75">
      <c r="A44" s="28"/>
      <c r="B44" s="7" t="s">
        <v>1060</v>
      </c>
      <c r="C44" s="5">
        <v>280000</v>
      </c>
      <c r="D44" s="151"/>
    </row>
    <row r="45" spans="1:4" ht="12.75">
      <c r="A45" s="28"/>
      <c r="B45" s="7" t="s">
        <v>1061</v>
      </c>
      <c r="C45" s="5">
        <v>160000</v>
      </c>
      <c r="D45" s="151"/>
    </row>
    <row r="46" spans="1:4" ht="12.75">
      <c r="A46" s="4">
        <v>7</v>
      </c>
      <c r="B46" s="6" t="s">
        <v>1466</v>
      </c>
      <c r="C46" s="5"/>
      <c r="D46" s="151"/>
    </row>
    <row r="47" spans="1:4" ht="12.75">
      <c r="A47" s="28"/>
      <c r="B47" s="7" t="s">
        <v>1062</v>
      </c>
      <c r="C47" s="5">
        <v>520000</v>
      </c>
      <c r="D47" s="151"/>
    </row>
    <row r="48" spans="1:4" ht="12.75">
      <c r="A48" s="28"/>
      <c r="B48" s="7" t="s">
        <v>2011</v>
      </c>
      <c r="C48" s="5">
        <v>340000</v>
      </c>
      <c r="D48" s="151"/>
    </row>
    <row r="49" spans="1:4" ht="25.5">
      <c r="A49" s="28"/>
      <c r="B49" s="7" t="s">
        <v>1063</v>
      </c>
      <c r="C49" s="5">
        <v>340000</v>
      </c>
      <c r="D49" s="151"/>
    </row>
    <row r="50" spans="1:4" ht="25.5">
      <c r="A50" s="28"/>
      <c r="B50" s="7" t="s">
        <v>1064</v>
      </c>
      <c r="C50" s="5">
        <v>290000</v>
      </c>
      <c r="D50" s="151"/>
    </row>
    <row r="51" spans="1:4" ht="12.75">
      <c r="A51" s="28"/>
      <c r="B51" s="7" t="s">
        <v>1065</v>
      </c>
      <c r="C51" s="5">
        <v>300000</v>
      </c>
      <c r="D51" s="151"/>
    </row>
    <row r="52" spans="1:4" ht="12.75">
      <c r="A52" s="28"/>
      <c r="B52" s="7" t="s">
        <v>1066</v>
      </c>
      <c r="C52" s="5">
        <v>300000</v>
      </c>
      <c r="D52" s="151"/>
    </row>
    <row r="53" spans="1:4" ht="12.75">
      <c r="A53" s="28"/>
      <c r="B53" s="7" t="s">
        <v>2012</v>
      </c>
      <c r="C53" s="5">
        <v>290000</v>
      </c>
      <c r="D53" s="151"/>
    </row>
    <row r="54" spans="1:4" ht="12.75">
      <c r="A54" s="4"/>
      <c r="B54" s="7" t="s">
        <v>1067</v>
      </c>
      <c r="C54" s="5">
        <v>290000</v>
      </c>
      <c r="D54" s="151"/>
    </row>
    <row r="55" spans="1:4" ht="12.75">
      <c r="A55" s="4"/>
      <c r="B55" s="7" t="s">
        <v>581</v>
      </c>
      <c r="C55" s="5">
        <v>160000</v>
      </c>
      <c r="D55" s="151"/>
    </row>
    <row r="56" spans="1:4" ht="12.75">
      <c r="A56" s="28"/>
      <c r="B56" s="7" t="s">
        <v>582</v>
      </c>
      <c r="C56" s="5">
        <v>160000</v>
      </c>
      <c r="D56" s="151"/>
    </row>
    <row r="57" spans="1:4" ht="12.75">
      <c r="A57" s="4">
        <v>8</v>
      </c>
      <c r="B57" s="6" t="s">
        <v>2070</v>
      </c>
      <c r="C57" s="5"/>
      <c r="D57" s="151"/>
    </row>
    <row r="58" spans="1:4" ht="12.75">
      <c r="A58" s="28"/>
      <c r="B58" s="7" t="s">
        <v>538</v>
      </c>
      <c r="C58" s="5">
        <v>450000</v>
      </c>
      <c r="D58" s="151"/>
    </row>
    <row r="59" spans="1:4" ht="12.75">
      <c r="A59" s="28"/>
      <c r="B59" s="7" t="s">
        <v>539</v>
      </c>
      <c r="C59" s="5">
        <v>300000</v>
      </c>
      <c r="D59" s="151"/>
    </row>
    <row r="60" spans="1:4" ht="12.75">
      <c r="A60" s="28"/>
      <c r="B60" s="7" t="s">
        <v>540</v>
      </c>
      <c r="C60" s="5">
        <v>160000</v>
      </c>
      <c r="D60" s="151"/>
    </row>
    <row r="61" spans="1:4" s="366" customFormat="1" ht="12.75">
      <c r="A61" s="4"/>
      <c r="B61" s="7" t="s">
        <v>541</v>
      </c>
      <c r="C61" s="5">
        <v>210000</v>
      </c>
      <c r="D61" s="365"/>
    </row>
    <row r="62" spans="1:4" ht="12.75">
      <c r="A62" s="28"/>
      <c r="B62" s="7" t="s">
        <v>1061</v>
      </c>
      <c r="C62" s="5">
        <v>160000</v>
      </c>
      <c r="D62" s="151"/>
    </row>
    <row r="63" spans="1:4" ht="12.75">
      <c r="A63" s="4">
        <v>9</v>
      </c>
      <c r="B63" s="6" t="s">
        <v>2221</v>
      </c>
      <c r="C63" s="5"/>
      <c r="D63" s="151"/>
    </row>
    <row r="64" spans="1:4" ht="25.5">
      <c r="A64" s="28"/>
      <c r="B64" s="7" t="s">
        <v>542</v>
      </c>
      <c r="C64" s="5">
        <v>360000</v>
      </c>
      <c r="D64" s="151"/>
    </row>
    <row r="65" spans="1:4" ht="25.5">
      <c r="A65" s="28"/>
      <c r="B65" s="7" t="s">
        <v>543</v>
      </c>
      <c r="C65" s="5">
        <v>220000</v>
      </c>
      <c r="D65" s="151"/>
    </row>
    <row r="66" spans="1:4" ht="25.5">
      <c r="A66" s="28"/>
      <c r="B66" s="7" t="s">
        <v>544</v>
      </c>
      <c r="C66" s="5">
        <v>200000</v>
      </c>
      <c r="D66" s="151"/>
    </row>
    <row r="67" spans="1:4" ht="12.75">
      <c r="A67" s="28"/>
      <c r="B67" s="7" t="s">
        <v>545</v>
      </c>
      <c r="C67" s="5">
        <v>210000</v>
      </c>
      <c r="D67" s="151"/>
    </row>
    <row r="68" spans="1:4" ht="12.75">
      <c r="A68" s="28"/>
      <c r="B68" s="7" t="s">
        <v>2013</v>
      </c>
      <c r="C68" s="5">
        <v>170000</v>
      </c>
      <c r="D68" s="151"/>
    </row>
    <row r="69" spans="1:4" ht="12.75">
      <c r="A69" s="28"/>
      <c r="B69" s="7" t="s">
        <v>2014</v>
      </c>
      <c r="C69" s="5">
        <v>160000</v>
      </c>
      <c r="D69" s="151"/>
    </row>
    <row r="70" spans="1:4" ht="12.75">
      <c r="A70" s="28"/>
      <c r="B70" s="7" t="s">
        <v>1061</v>
      </c>
      <c r="C70" s="5">
        <v>160000</v>
      </c>
      <c r="D70" s="151"/>
    </row>
    <row r="71" spans="1:4" ht="12.75">
      <c r="A71" s="4">
        <v>10</v>
      </c>
      <c r="B71" s="6" t="s">
        <v>2222</v>
      </c>
      <c r="C71" s="5"/>
      <c r="D71" s="151"/>
    </row>
    <row r="72" spans="1:4" ht="25.5">
      <c r="A72" s="28"/>
      <c r="B72" s="7" t="s">
        <v>782</v>
      </c>
      <c r="C72" s="5">
        <v>720000</v>
      </c>
      <c r="D72" s="151"/>
    </row>
    <row r="73" spans="1:4" s="368" customFormat="1" ht="13.5">
      <c r="A73" s="114"/>
      <c r="B73" s="7" t="s">
        <v>783</v>
      </c>
      <c r="C73" s="5">
        <v>600000</v>
      </c>
      <c r="D73" s="367"/>
    </row>
    <row r="74" spans="1:4" s="368" customFormat="1" ht="13.5">
      <c r="A74" s="114"/>
      <c r="B74" s="7" t="s">
        <v>2015</v>
      </c>
      <c r="C74" s="5">
        <v>580000</v>
      </c>
      <c r="D74" s="367"/>
    </row>
    <row r="75" spans="1:4" ht="12.75">
      <c r="A75" s="28"/>
      <c r="B75" s="7" t="s">
        <v>784</v>
      </c>
      <c r="C75" s="5">
        <v>460000</v>
      </c>
      <c r="D75" s="151"/>
    </row>
    <row r="76" spans="1:4" ht="12.75">
      <c r="A76" s="28"/>
      <c r="B76" s="7" t="s">
        <v>785</v>
      </c>
      <c r="C76" s="5">
        <v>360000</v>
      </c>
      <c r="D76" s="151"/>
    </row>
    <row r="77" spans="1:4" ht="12.75">
      <c r="A77" s="28"/>
      <c r="B77" s="7" t="s">
        <v>786</v>
      </c>
      <c r="C77" s="5">
        <v>210000</v>
      </c>
      <c r="D77" s="151"/>
    </row>
    <row r="78" spans="1:4" s="455" customFormat="1" ht="25.5">
      <c r="A78" s="452"/>
      <c r="B78" s="446" t="s">
        <v>3181</v>
      </c>
      <c r="C78" s="447">
        <v>200000</v>
      </c>
      <c r="D78" s="454"/>
    </row>
    <row r="79" spans="1:4" s="143" customFormat="1" ht="25.5">
      <c r="A79" s="4"/>
      <c r="B79" s="7" t="s">
        <v>3175</v>
      </c>
      <c r="C79" s="5">
        <v>180000</v>
      </c>
      <c r="D79" s="365"/>
    </row>
    <row r="80" spans="1:4" ht="12.75">
      <c r="A80" s="28"/>
      <c r="B80" s="7" t="s">
        <v>787</v>
      </c>
      <c r="C80" s="5">
        <v>160000</v>
      </c>
      <c r="D80" s="151"/>
    </row>
    <row r="81" spans="1:4" ht="12.75">
      <c r="A81" s="28"/>
      <c r="B81" s="7" t="s">
        <v>788</v>
      </c>
      <c r="C81" s="5">
        <v>160000</v>
      </c>
      <c r="D81" s="151"/>
    </row>
    <row r="82" spans="1:4" ht="12.75">
      <c r="A82" s="4" t="s">
        <v>265</v>
      </c>
      <c r="B82" s="6" t="s">
        <v>2016</v>
      </c>
      <c r="C82" s="5"/>
      <c r="D82" s="151"/>
    </row>
    <row r="83" spans="1:4" ht="12.75">
      <c r="A83" s="4">
        <v>1</v>
      </c>
      <c r="B83" s="6" t="s">
        <v>625</v>
      </c>
      <c r="C83" s="5"/>
      <c r="D83" s="151"/>
    </row>
    <row r="84" spans="1:4" ht="12.75">
      <c r="A84" s="28"/>
      <c r="B84" s="7" t="s">
        <v>789</v>
      </c>
      <c r="C84" s="5">
        <v>720000</v>
      </c>
      <c r="D84" s="151"/>
    </row>
    <row r="85" spans="1:4" ht="12.75">
      <c r="A85" s="28"/>
      <c r="B85" s="7" t="s">
        <v>790</v>
      </c>
      <c r="C85" s="5">
        <v>240000</v>
      </c>
      <c r="D85" s="151"/>
    </row>
    <row r="86" spans="1:4" ht="12.75">
      <c r="A86" s="28"/>
      <c r="B86" s="7" t="s">
        <v>791</v>
      </c>
      <c r="C86" s="5">
        <v>180000</v>
      </c>
      <c r="D86" s="151"/>
    </row>
    <row r="87" spans="1:4" ht="12.75">
      <c r="A87" s="28"/>
      <c r="B87" s="7" t="s">
        <v>792</v>
      </c>
      <c r="C87" s="5">
        <v>180000</v>
      </c>
      <c r="D87" s="151"/>
    </row>
    <row r="88" spans="1:4" ht="12.75">
      <c r="A88" s="28"/>
      <c r="B88" s="7" t="s">
        <v>793</v>
      </c>
      <c r="C88" s="5">
        <v>180000</v>
      </c>
      <c r="D88" s="151"/>
    </row>
    <row r="89" spans="1:4" ht="12.75">
      <c r="A89" s="28"/>
      <c r="B89" s="7" t="s">
        <v>794</v>
      </c>
      <c r="C89" s="5">
        <v>160000</v>
      </c>
      <c r="D89" s="151"/>
    </row>
    <row r="90" spans="1:4" ht="12.75">
      <c r="A90" s="4">
        <v>2</v>
      </c>
      <c r="B90" s="6" t="s">
        <v>1894</v>
      </c>
      <c r="C90" s="5"/>
      <c r="D90" s="151"/>
    </row>
    <row r="91" spans="1:4" ht="12.75">
      <c r="A91" s="28"/>
      <c r="B91" s="7" t="s">
        <v>795</v>
      </c>
      <c r="C91" s="5">
        <v>460000</v>
      </c>
      <c r="D91" s="151"/>
    </row>
    <row r="92" spans="1:4" ht="12.75">
      <c r="A92" s="28"/>
      <c r="B92" s="7" t="s">
        <v>796</v>
      </c>
      <c r="C92" s="5">
        <v>240000</v>
      </c>
      <c r="D92" s="151"/>
    </row>
    <row r="93" spans="1:4" ht="12.75">
      <c r="A93" s="28"/>
      <c r="B93" s="7" t="s">
        <v>2017</v>
      </c>
      <c r="C93" s="5">
        <v>240000</v>
      </c>
      <c r="D93" s="151"/>
    </row>
    <row r="94" spans="1:4" ht="12.75">
      <c r="A94" s="28"/>
      <c r="B94" s="7" t="s">
        <v>194</v>
      </c>
      <c r="C94" s="5">
        <v>180000</v>
      </c>
      <c r="D94" s="151"/>
    </row>
    <row r="95" spans="1:4" ht="12.75">
      <c r="A95" s="28"/>
      <c r="B95" s="7" t="s">
        <v>195</v>
      </c>
      <c r="C95" s="5">
        <v>180000</v>
      </c>
      <c r="D95" s="151"/>
    </row>
    <row r="96" spans="1:4" ht="12.75">
      <c r="A96" s="28"/>
      <c r="B96" s="7" t="s">
        <v>1600</v>
      </c>
      <c r="C96" s="5">
        <v>160000</v>
      </c>
      <c r="D96" s="151"/>
    </row>
    <row r="97" spans="1:4" ht="12.75">
      <c r="A97" s="28"/>
      <c r="B97" s="7" t="s">
        <v>1601</v>
      </c>
      <c r="C97" s="5">
        <v>160000</v>
      </c>
      <c r="D97" s="151"/>
    </row>
    <row r="98" spans="1:4" ht="12.75">
      <c r="A98" s="28"/>
      <c r="B98" s="7" t="s">
        <v>1602</v>
      </c>
      <c r="C98" s="5">
        <v>160000</v>
      </c>
      <c r="D98" s="151"/>
    </row>
    <row r="99" spans="1:4" ht="12.75">
      <c r="A99" s="4">
        <v>3</v>
      </c>
      <c r="B99" s="6" t="s">
        <v>626</v>
      </c>
      <c r="C99" s="5"/>
      <c r="D99" s="151"/>
    </row>
    <row r="100" spans="1:4" ht="12.75">
      <c r="A100" s="28"/>
      <c r="B100" s="7" t="s">
        <v>1603</v>
      </c>
      <c r="C100" s="5">
        <v>340000</v>
      </c>
      <c r="D100" s="151"/>
    </row>
    <row r="101" spans="1:4" ht="12.75">
      <c r="A101" s="28"/>
      <c r="B101" s="7" t="s">
        <v>1604</v>
      </c>
      <c r="C101" s="5">
        <v>250000</v>
      </c>
      <c r="D101" s="151"/>
    </row>
    <row r="102" spans="1:4" ht="12.75">
      <c r="A102" s="28"/>
      <c r="B102" s="7" t="s">
        <v>1605</v>
      </c>
      <c r="C102" s="5">
        <v>160000</v>
      </c>
      <c r="D102" s="151"/>
    </row>
    <row r="103" spans="1:4" ht="12.75">
      <c r="A103" s="28"/>
      <c r="B103" s="7" t="s">
        <v>2018</v>
      </c>
      <c r="C103" s="5">
        <v>180000</v>
      </c>
      <c r="D103" s="151"/>
    </row>
    <row r="104" spans="1:4" ht="12.75">
      <c r="A104" s="28"/>
      <c r="B104" s="7" t="s">
        <v>1494</v>
      </c>
      <c r="C104" s="5">
        <v>160000</v>
      </c>
      <c r="D104" s="151"/>
    </row>
    <row r="105" spans="1:4" ht="14.25">
      <c r="A105" s="369" t="s">
        <v>2136</v>
      </c>
      <c r="B105" s="370" t="s">
        <v>2019</v>
      </c>
      <c r="C105" s="5"/>
      <c r="D105" s="151"/>
    </row>
    <row r="106" spans="1:4" s="143" customFormat="1" ht="15">
      <c r="A106" s="369"/>
      <c r="B106" s="371" t="s">
        <v>2020</v>
      </c>
      <c r="C106" s="5">
        <v>200000</v>
      </c>
      <c r="D106" s="365"/>
    </row>
    <row r="107" spans="1:4" s="143" customFormat="1" ht="30">
      <c r="A107" s="369"/>
      <c r="B107" s="371" t="s">
        <v>2021</v>
      </c>
      <c r="C107" s="5">
        <v>180000</v>
      </c>
      <c r="D107" s="365"/>
    </row>
    <row r="108" spans="1:4" ht="12.75">
      <c r="A108" s="4" t="s">
        <v>2137</v>
      </c>
      <c r="B108" s="6" t="s">
        <v>936</v>
      </c>
      <c r="C108" s="5"/>
      <c r="D108" s="151"/>
    </row>
    <row r="109" spans="1:4" s="143" customFormat="1" ht="25.5">
      <c r="A109" s="4"/>
      <c r="B109" s="7" t="s">
        <v>2022</v>
      </c>
      <c r="C109" s="5">
        <v>1000000</v>
      </c>
      <c r="D109" s="365"/>
    </row>
    <row r="110" spans="1:4" s="143" customFormat="1" ht="12.75">
      <c r="A110" s="4"/>
      <c r="B110" s="7" t="s">
        <v>2023</v>
      </c>
      <c r="C110" s="5">
        <v>700000</v>
      </c>
      <c r="D110" s="365"/>
    </row>
    <row r="111" spans="1:4" s="143" customFormat="1" ht="12.75">
      <c r="A111" s="4"/>
      <c r="B111" s="7" t="s">
        <v>2024</v>
      </c>
      <c r="C111" s="5">
        <v>450000</v>
      </c>
      <c r="D111" s="365"/>
    </row>
    <row r="112" spans="1:4" s="143" customFormat="1" ht="12.75">
      <c r="A112" s="4"/>
      <c r="B112" s="7" t="s">
        <v>2025</v>
      </c>
      <c r="C112" s="5">
        <v>350000</v>
      </c>
      <c r="D112" s="365"/>
    </row>
    <row r="113" spans="1:4" s="143" customFormat="1" ht="12.75">
      <c r="A113" s="4" t="s">
        <v>2138</v>
      </c>
      <c r="B113" s="6" t="s">
        <v>2026</v>
      </c>
      <c r="C113" s="5"/>
      <c r="D113" s="365"/>
    </row>
    <row r="114" spans="1:4" s="143" customFormat="1" ht="25.5">
      <c r="A114" s="4"/>
      <c r="B114" s="7" t="s">
        <v>3072</v>
      </c>
      <c r="C114" s="5">
        <v>200000</v>
      </c>
      <c r="D114" s="365"/>
    </row>
    <row r="115" spans="1:4" s="143" customFormat="1" ht="12.75">
      <c r="A115" s="4" t="s">
        <v>360</v>
      </c>
      <c r="B115" s="6" t="s">
        <v>3073</v>
      </c>
      <c r="C115" s="5"/>
      <c r="D115" s="365"/>
    </row>
    <row r="116" spans="1:4" s="143" customFormat="1" ht="14.25">
      <c r="A116" s="369">
        <v>1</v>
      </c>
      <c r="B116" s="382" t="s">
        <v>2067</v>
      </c>
      <c r="C116" s="5"/>
      <c r="D116" s="365"/>
    </row>
    <row r="117" spans="1:4" s="143" customFormat="1" ht="14.25">
      <c r="A117" s="369"/>
      <c r="B117" s="383" t="s">
        <v>3074</v>
      </c>
      <c r="C117" s="5">
        <v>160000</v>
      </c>
      <c r="D117" s="365"/>
    </row>
    <row r="118" spans="1:4" s="143" customFormat="1" ht="14.25">
      <c r="A118" s="369">
        <v>2</v>
      </c>
      <c r="B118" s="382" t="s">
        <v>3267</v>
      </c>
      <c r="C118" s="5"/>
      <c r="D118" s="365"/>
    </row>
    <row r="119" spans="1:4" s="143" customFormat="1" ht="14.25">
      <c r="A119" s="369"/>
      <c r="B119" s="383" t="s">
        <v>3075</v>
      </c>
      <c r="C119" s="5">
        <v>210000</v>
      </c>
      <c r="D119" s="365"/>
    </row>
    <row r="120" spans="1:4" s="143" customFormat="1" ht="14.25">
      <c r="A120" s="369"/>
      <c r="B120" s="383" t="s">
        <v>3076</v>
      </c>
      <c r="C120" s="5">
        <v>170000</v>
      </c>
      <c r="D120" s="365"/>
    </row>
    <row r="121" spans="1:4" s="143" customFormat="1" ht="14.25">
      <c r="A121" s="369"/>
      <c r="B121" s="383" t="s">
        <v>3077</v>
      </c>
      <c r="C121" s="5">
        <v>170000</v>
      </c>
      <c r="D121" s="365"/>
    </row>
    <row r="122" spans="1:4" s="143" customFormat="1" ht="14.25">
      <c r="A122" s="369"/>
      <c r="B122" s="383" t="s">
        <v>3078</v>
      </c>
      <c r="C122" s="5">
        <v>150000</v>
      </c>
      <c r="D122" s="365"/>
    </row>
    <row r="123" spans="1:4" s="143" customFormat="1" ht="14.25">
      <c r="A123" s="369"/>
      <c r="B123" s="383" t="s">
        <v>3079</v>
      </c>
      <c r="C123" s="5">
        <v>150000</v>
      </c>
      <c r="D123" s="365"/>
    </row>
    <row r="124" spans="1:4" s="143" customFormat="1" ht="14.25">
      <c r="A124" s="369"/>
      <c r="B124" s="383" t="s">
        <v>310</v>
      </c>
      <c r="C124" s="5">
        <v>150000</v>
      </c>
      <c r="D124" s="365"/>
    </row>
    <row r="125" spans="1:4" s="143" customFormat="1" ht="14.25">
      <c r="A125" s="369"/>
      <c r="B125" s="383" t="s">
        <v>3080</v>
      </c>
      <c r="C125" s="5">
        <v>150000</v>
      </c>
      <c r="D125" s="365"/>
    </row>
    <row r="126" spans="1:4" ht="12.75">
      <c r="A126" s="4" t="s">
        <v>1034</v>
      </c>
      <c r="B126" s="6" t="s">
        <v>617</v>
      </c>
      <c r="C126" s="5"/>
      <c r="D126" s="151"/>
    </row>
    <row r="127" spans="1:4" ht="12.75">
      <c r="A127" s="4">
        <v>1</v>
      </c>
      <c r="B127" s="6" t="s">
        <v>937</v>
      </c>
      <c r="C127" s="5"/>
      <c r="D127" s="151"/>
    </row>
    <row r="128" spans="1:4" ht="25.5">
      <c r="A128" s="28"/>
      <c r="B128" s="7" t="s">
        <v>1495</v>
      </c>
      <c r="C128" s="5">
        <v>430000</v>
      </c>
      <c r="D128" s="151"/>
    </row>
    <row r="129" spans="1:4" ht="12.75">
      <c r="A129" s="28"/>
      <c r="B129" s="7" t="s">
        <v>1496</v>
      </c>
      <c r="C129" s="5">
        <v>320000</v>
      </c>
      <c r="D129" s="151"/>
    </row>
    <row r="130" spans="1:4" ht="12.75">
      <c r="A130" s="28"/>
      <c r="B130" s="7" t="s">
        <v>1497</v>
      </c>
      <c r="C130" s="5">
        <v>170000</v>
      </c>
      <c r="D130" s="151"/>
    </row>
    <row r="131" spans="1:4" ht="15.75" customHeight="1">
      <c r="A131" s="28"/>
      <c r="B131" s="7" t="s">
        <v>1498</v>
      </c>
      <c r="C131" s="5">
        <v>160000</v>
      </c>
      <c r="D131" s="151"/>
    </row>
    <row r="132" spans="1:4" ht="15.75" customHeight="1">
      <c r="A132" s="28"/>
      <c r="B132" s="7" t="s">
        <v>3482</v>
      </c>
      <c r="C132" s="5">
        <v>160000</v>
      </c>
      <c r="D132" s="151"/>
    </row>
    <row r="133" spans="1:4" ht="15.75" customHeight="1">
      <c r="A133" s="28"/>
      <c r="B133" s="7" t="s">
        <v>3483</v>
      </c>
      <c r="C133" s="5">
        <v>180000</v>
      </c>
      <c r="D133" s="151"/>
    </row>
    <row r="134" spans="1:4" ht="15.75" customHeight="1">
      <c r="A134" s="28"/>
      <c r="B134" s="7" t="s">
        <v>3484</v>
      </c>
      <c r="C134" s="5">
        <v>180000</v>
      </c>
      <c r="D134" s="151"/>
    </row>
    <row r="135" spans="1:4" ht="15.75" customHeight="1">
      <c r="A135" s="28"/>
      <c r="B135" s="7" t="s">
        <v>3485</v>
      </c>
      <c r="C135" s="5">
        <v>180000</v>
      </c>
      <c r="D135" s="151"/>
    </row>
    <row r="136" spans="1:4" ht="15.75" customHeight="1">
      <c r="A136" s="28"/>
      <c r="B136" s="7" t="s">
        <v>3486</v>
      </c>
      <c r="C136" s="5">
        <v>180000</v>
      </c>
      <c r="D136" s="151"/>
    </row>
    <row r="137" spans="1:4" ht="15.75" customHeight="1">
      <c r="A137" s="28"/>
      <c r="B137" s="7" t="s">
        <v>3617</v>
      </c>
      <c r="C137" s="5">
        <v>160000</v>
      </c>
      <c r="D137" s="151"/>
    </row>
    <row r="138" spans="1:4" ht="15.75" customHeight="1">
      <c r="A138" s="4">
        <v>2</v>
      </c>
      <c r="B138" s="6" t="s">
        <v>2076</v>
      </c>
      <c r="C138" s="5"/>
      <c r="D138" s="151"/>
    </row>
    <row r="139" spans="1:4" ht="15.75" customHeight="1">
      <c r="A139" s="28"/>
      <c r="B139" s="7" t="s">
        <v>1499</v>
      </c>
      <c r="C139" s="5">
        <v>270000</v>
      </c>
      <c r="D139" s="151"/>
    </row>
    <row r="140" spans="1:4" ht="15.75" customHeight="1">
      <c r="A140" s="28"/>
      <c r="B140" s="7" t="s">
        <v>1500</v>
      </c>
      <c r="C140" s="5">
        <v>250000</v>
      </c>
      <c r="D140" s="151"/>
    </row>
    <row r="141" spans="1:4" ht="15.75" customHeight="1">
      <c r="A141" s="28"/>
      <c r="B141" s="7" t="s">
        <v>1501</v>
      </c>
      <c r="C141" s="5">
        <v>150000</v>
      </c>
      <c r="D141" s="151"/>
    </row>
    <row r="142" spans="1:4" ht="15.75" customHeight="1">
      <c r="A142" s="28"/>
      <c r="B142" s="7" t="s">
        <v>3090</v>
      </c>
      <c r="C142" s="5">
        <v>150000</v>
      </c>
      <c r="D142" s="151"/>
    </row>
    <row r="143" spans="1:4" ht="15.75" customHeight="1">
      <c r="A143" s="28"/>
      <c r="B143" s="7" t="s">
        <v>3091</v>
      </c>
      <c r="C143" s="5">
        <v>150000</v>
      </c>
      <c r="D143" s="151"/>
    </row>
    <row r="144" spans="1:4" ht="15.75" customHeight="1">
      <c r="A144" s="28"/>
      <c r="B144" s="7" t="s">
        <v>3092</v>
      </c>
      <c r="C144" s="5">
        <v>150000</v>
      </c>
      <c r="D144" s="151"/>
    </row>
    <row r="145" spans="1:4" ht="15.75" customHeight="1">
      <c r="A145" s="28"/>
      <c r="B145" s="7" t="s">
        <v>3093</v>
      </c>
      <c r="C145" s="5">
        <v>180000</v>
      </c>
      <c r="D145" s="151"/>
    </row>
    <row r="146" spans="1:4" ht="15.75" customHeight="1">
      <c r="A146" s="28"/>
      <c r="B146" s="7" t="s">
        <v>777</v>
      </c>
      <c r="C146" s="5">
        <v>150000</v>
      </c>
      <c r="D146" s="151"/>
    </row>
    <row r="147" spans="1:4" ht="12.75">
      <c r="A147" s="4">
        <v>3</v>
      </c>
      <c r="B147" s="6" t="s">
        <v>576</v>
      </c>
      <c r="C147" s="5"/>
      <c r="D147" s="151"/>
    </row>
    <row r="148" spans="1:4" ht="12.75">
      <c r="A148" s="4"/>
      <c r="B148" s="7" t="s">
        <v>778</v>
      </c>
      <c r="C148" s="5">
        <v>310000</v>
      </c>
      <c r="D148" s="151"/>
    </row>
    <row r="149" spans="1:4" ht="12.75">
      <c r="A149" s="4"/>
      <c r="B149" s="7" t="s">
        <v>779</v>
      </c>
      <c r="C149" s="5">
        <v>590000</v>
      </c>
      <c r="D149" s="151"/>
    </row>
    <row r="150" spans="1:4" ht="12.75">
      <c r="A150" s="4"/>
      <c r="B150" s="7" t="s">
        <v>780</v>
      </c>
      <c r="C150" s="5">
        <v>280000</v>
      </c>
      <c r="D150" s="151"/>
    </row>
    <row r="151" spans="1:4" ht="12.75">
      <c r="A151" s="4"/>
      <c r="B151" s="7" t="s">
        <v>3094</v>
      </c>
      <c r="C151" s="5">
        <v>250000</v>
      </c>
      <c r="D151" s="151"/>
    </row>
    <row r="152" spans="1:4" ht="12.75">
      <c r="A152" s="4"/>
      <c r="B152" s="7" t="s">
        <v>781</v>
      </c>
      <c r="C152" s="5">
        <v>180000</v>
      </c>
      <c r="D152" s="151"/>
    </row>
    <row r="153" spans="1:4" ht="12.75">
      <c r="A153" s="4">
        <v>4</v>
      </c>
      <c r="B153" s="6" t="s">
        <v>625</v>
      </c>
      <c r="C153" s="5"/>
      <c r="D153" s="151"/>
    </row>
    <row r="154" spans="1:4" ht="38.25">
      <c r="A154" s="28"/>
      <c r="B154" s="7" t="s">
        <v>230</v>
      </c>
      <c r="C154" s="5">
        <v>160000</v>
      </c>
      <c r="D154" s="151"/>
    </row>
    <row r="155" spans="1:4" ht="12.75">
      <c r="A155" s="4"/>
      <c r="B155" s="7" t="s">
        <v>308</v>
      </c>
      <c r="C155" s="5">
        <v>160000</v>
      </c>
      <c r="D155" s="151"/>
    </row>
    <row r="156" spans="1:4" ht="12.75">
      <c r="A156" s="4">
        <v>5</v>
      </c>
      <c r="B156" s="6" t="s">
        <v>2067</v>
      </c>
      <c r="C156" s="5"/>
      <c r="D156" s="151"/>
    </row>
    <row r="157" spans="1:4" ht="12.75">
      <c r="A157" s="28"/>
      <c r="B157" s="7" t="s">
        <v>540</v>
      </c>
      <c r="C157" s="5">
        <v>160000</v>
      </c>
      <c r="D157" s="151"/>
    </row>
    <row r="158" spans="1:4" ht="12.75">
      <c r="A158" s="4"/>
      <c r="B158" s="7" t="s">
        <v>309</v>
      </c>
      <c r="C158" s="5">
        <v>160000</v>
      </c>
      <c r="D158" s="151"/>
    </row>
    <row r="159" spans="1:4" ht="25.5">
      <c r="A159" s="4"/>
      <c r="B159" s="7" t="s">
        <v>3095</v>
      </c>
      <c r="C159" s="5">
        <v>340000</v>
      </c>
      <c r="D159" s="151"/>
    </row>
    <row r="160" spans="1:4" ht="12.75">
      <c r="A160" s="4" t="s">
        <v>1164</v>
      </c>
      <c r="B160" s="6" t="s">
        <v>3619</v>
      </c>
      <c r="C160" s="5"/>
      <c r="D160" s="151"/>
    </row>
    <row r="161" spans="1:4" ht="12.75">
      <c r="A161" s="28">
        <v>1</v>
      </c>
      <c r="B161" s="7" t="s">
        <v>3096</v>
      </c>
      <c r="C161" s="5"/>
      <c r="D161" s="151"/>
    </row>
    <row r="162" spans="1:4" ht="12.75">
      <c r="A162" s="28"/>
      <c r="B162" s="7" t="s">
        <v>311</v>
      </c>
      <c r="C162" s="5">
        <v>2500000</v>
      </c>
      <c r="D162" s="151"/>
    </row>
    <row r="163" spans="1:4" ht="12.75">
      <c r="A163" s="28"/>
      <c r="B163" s="7" t="s">
        <v>312</v>
      </c>
      <c r="C163" s="5">
        <v>3500000</v>
      </c>
      <c r="D163" s="151"/>
    </row>
    <row r="164" spans="1:4" ht="12.75">
      <c r="A164" s="28"/>
      <c r="B164" s="7" t="s">
        <v>313</v>
      </c>
      <c r="C164" s="5">
        <v>2500000</v>
      </c>
      <c r="D164" s="151"/>
    </row>
    <row r="165" spans="1:4" ht="12.75">
      <c r="A165" s="28"/>
      <c r="B165" s="7" t="s">
        <v>314</v>
      </c>
      <c r="C165" s="5">
        <v>1010000</v>
      </c>
      <c r="D165" s="151"/>
    </row>
    <row r="166" spans="1:4" ht="12.75">
      <c r="A166" s="28"/>
      <c r="B166" s="7" t="s">
        <v>2027</v>
      </c>
      <c r="C166" s="5">
        <v>840000</v>
      </c>
      <c r="D166" s="151"/>
    </row>
    <row r="167" spans="1:4" ht="12.75">
      <c r="A167" s="28"/>
      <c r="B167" s="7" t="s">
        <v>2028</v>
      </c>
      <c r="C167" s="5">
        <v>500000</v>
      </c>
      <c r="D167" s="151"/>
    </row>
    <row r="168" spans="1:4" ht="12.75">
      <c r="A168" s="28">
        <v>2</v>
      </c>
      <c r="B168" s="7" t="s">
        <v>2415</v>
      </c>
      <c r="C168" s="5"/>
      <c r="D168" s="151"/>
    </row>
    <row r="169" spans="1:4" ht="12.75">
      <c r="A169" s="28"/>
      <c r="B169" s="7" t="s">
        <v>2029</v>
      </c>
      <c r="C169" s="5">
        <v>600000</v>
      </c>
      <c r="D169" s="151"/>
    </row>
    <row r="170" spans="1:4" ht="12.75">
      <c r="A170" s="28"/>
      <c r="B170" s="7" t="s">
        <v>3097</v>
      </c>
      <c r="C170" s="5">
        <v>420000</v>
      </c>
      <c r="D170" s="151"/>
    </row>
    <row r="171" spans="1:4" ht="12.75">
      <c r="A171" s="28">
        <v>3</v>
      </c>
      <c r="B171" s="7" t="s">
        <v>3098</v>
      </c>
      <c r="C171" s="5"/>
      <c r="D171" s="151"/>
    </row>
    <row r="172" spans="1:4" ht="12.75">
      <c r="A172" s="28"/>
      <c r="B172" s="7" t="s">
        <v>681</v>
      </c>
      <c r="C172" s="5">
        <v>310000</v>
      </c>
      <c r="D172" s="151"/>
    </row>
    <row r="173" spans="1:4" ht="12.75">
      <c r="A173" s="28"/>
      <c r="B173" s="7" t="s">
        <v>3099</v>
      </c>
      <c r="C173" s="5">
        <v>290000</v>
      </c>
      <c r="D173" s="151"/>
    </row>
    <row r="174" spans="1:4" ht="16.5" customHeight="1">
      <c r="A174" s="28">
        <v>4</v>
      </c>
      <c r="B174" s="7" t="s">
        <v>122</v>
      </c>
      <c r="C174" s="5"/>
      <c r="D174" s="151"/>
    </row>
    <row r="175" spans="1:4" ht="16.5" customHeight="1">
      <c r="A175" s="28"/>
      <c r="B175" s="7" t="s">
        <v>682</v>
      </c>
      <c r="C175" s="5">
        <v>1340000</v>
      </c>
      <c r="D175" s="151"/>
    </row>
    <row r="176" spans="1:4" ht="16.5" customHeight="1">
      <c r="A176" s="28"/>
      <c r="B176" s="7" t="s">
        <v>683</v>
      </c>
      <c r="C176" s="5">
        <v>1010000</v>
      </c>
      <c r="D176" s="151"/>
    </row>
    <row r="177" spans="1:4" ht="16.5" customHeight="1">
      <c r="A177" s="28">
        <v>5</v>
      </c>
      <c r="B177" s="7" t="s">
        <v>3597</v>
      </c>
      <c r="C177" s="5"/>
      <c r="D177" s="151"/>
    </row>
    <row r="178" spans="1:4" ht="16.5" customHeight="1">
      <c r="A178" s="28"/>
      <c r="B178" s="7" t="s">
        <v>684</v>
      </c>
      <c r="C178" s="5">
        <v>1000000</v>
      </c>
      <c r="D178" s="151"/>
    </row>
    <row r="179" spans="1:4" ht="16.5" customHeight="1">
      <c r="A179" s="28"/>
      <c r="B179" s="7" t="s">
        <v>685</v>
      </c>
      <c r="C179" s="5">
        <v>670000</v>
      </c>
      <c r="D179" s="151"/>
    </row>
    <row r="180" spans="1:4" ht="16.5" customHeight="1">
      <c r="A180" s="28"/>
      <c r="B180" s="7" t="s">
        <v>686</v>
      </c>
      <c r="C180" s="5">
        <v>500000</v>
      </c>
      <c r="D180" s="151"/>
    </row>
    <row r="181" spans="1:4" ht="16.5" customHeight="1">
      <c r="A181" s="28"/>
      <c r="B181" s="7" t="s">
        <v>687</v>
      </c>
      <c r="C181" s="5">
        <v>420000</v>
      </c>
      <c r="D181" s="151"/>
    </row>
    <row r="182" spans="1:4" ht="16.5" customHeight="1">
      <c r="A182" s="28">
        <v>6</v>
      </c>
      <c r="B182" s="7" t="s">
        <v>3598</v>
      </c>
      <c r="C182" s="5">
        <v>840000</v>
      </c>
      <c r="D182" s="151"/>
    </row>
    <row r="183" spans="1:4" ht="16.5" customHeight="1">
      <c r="A183" s="28">
        <v>7</v>
      </c>
      <c r="B183" s="7" t="s">
        <v>3100</v>
      </c>
      <c r="C183" s="5">
        <v>200000</v>
      </c>
      <c r="D183" s="151"/>
    </row>
    <row r="184" spans="1:4" ht="16.5" customHeight="1">
      <c r="A184" s="28">
        <v>8</v>
      </c>
      <c r="B184" s="7" t="s">
        <v>3600</v>
      </c>
      <c r="C184" s="5"/>
      <c r="D184" s="151"/>
    </row>
    <row r="185" spans="1:4" ht="16.5" customHeight="1">
      <c r="A185" s="28"/>
      <c r="B185" s="7" t="s">
        <v>3101</v>
      </c>
      <c r="C185" s="5">
        <v>220000</v>
      </c>
      <c r="D185" s="151"/>
    </row>
    <row r="186" spans="1:4" ht="16.5" customHeight="1">
      <c r="A186" s="28"/>
      <c r="B186" s="7" t="s">
        <v>3102</v>
      </c>
      <c r="C186" s="5">
        <v>200000</v>
      </c>
      <c r="D186" s="151"/>
    </row>
    <row r="187" spans="1:4" ht="16.5" customHeight="1">
      <c r="A187" s="28"/>
      <c r="B187" s="7" t="s">
        <v>3103</v>
      </c>
      <c r="C187" s="5">
        <v>220000</v>
      </c>
      <c r="D187" s="151"/>
    </row>
    <row r="188" spans="1:4" ht="16.5" customHeight="1">
      <c r="A188" s="28"/>
      <c r="B188" s="7" t="s">
        <v>3104</v>
      </c>
      <c r="C188" s="5">
        <v>200000</v>
      </c>
      <c r="D188" s="151"/>
    </row>
    <row r="189" spans="1:4" ht="15.75" customHeight="1">
      <c r="A189" s="28">
        <v>9</v>
      </c>
      <c r="B189" s="7" t="s">
        <v>3105</v>
      </c>
      <c r="C189" s="5">
        <v>300000</v>
      </c>
      <c r="D189" s="151"/>
    </row>
    <row r="190" spans="1:4" s="143" customFormat="1" ht="15.75" customHeight="1">
      <c r="A190" s="28">
        <v>10</v>
      </c>
      <c r="B190" s="7" t="s">
        <v>3106</v>
      </c>
      <c r="C190" s="5">
        <v>500000</v>
      </c>
      <c r="D190" s="365"/>
    </row>
    <row r="191" spans="1:4" ht="15.75" customHeight="1">
      <c r="A191" s="28">
        <v>11</v>
      </c>
      <c r="B191" s="7" t="s">
        <v>1521</v>
      </c>
      <c r="C191" s="5"/>
      <c r="D191" s="151"/>
    </row>
    <row r="192" spans="1:4" ht="15.75" customHeight="1">
      <c r="A192" s="28"/>
      <c r="B192" s="7" t="s">
        <v>688</v>
      </c>
      <c r="C192" s="5">
        <v>250000</v>
      </c>
      <c r="D192" s="151"/>
    </row>
    <row r="193" spans="1:4" ht="15.75" customHeight="1">
      <c r="A193" s="28"/>
      <c r="B193" s="7" t="s">
        <v>689</v>
      </c>
      <c r="C193" s="5">
        <v>200000</v>
      </c>
      <c r="D193" s="151"/>
    </row>
    <row r="194" spans="1:4" ht="15.75" customHeight="1">
      <c r="A194" s="28">
        <v>12</v>
      </c>
      <c r="B194" s="7" t="s">
        <v>2857</v>
      </c>
      <c r="C194" s="5">
        <v>350000</v>
      </c>
      <c r="D194" s="151"/>
    </row>
    <row r="195" spans="1:4" ht="15.75" customHeight="1">
      <c r="A195" s="28">
        <v>13</v>
      </c>
      <c r="B195" s="7" t="s">
        <v>2858</v>
      </c>
      <c r="C195" s="5">
        <v>300000</v>
      </c>
      <c r="D195" s="151"/>
    </row>
    <row r="196" spans="1:4" ht="15.75" customHeight="1">
      <c r="A196" s="28">
        <v>14</v>
      </c>
      <c r="B196" s="7" t="s">
        <v>477</v>
      </c>
      <c r="C196" s="5">
        <v>200000</v>
      </c>
      <c r="D196" s="151"/>
    </row>
    <row r="197" spans="1:4" ht="25.5">
      <c r="A197" s="4" t="s">
        <v>3599</v>
      </c>
      <c r="B197" s="6" t="s">
        <v>3107</v>
      </c>
      <c r="C197" s="5">
        <v>210000</v>
      </c>
      <c r="D197" s="151"/>
    </row>
    <row r="198" spans="1:4" s="143" customFormat="1" ht="25.5">
      <c r="A198" s="4" t="s">
        <v>2534</v>
      </c>
      <c r="B198" s="6" t="s">
        <v>2722</v>
      </c>
      <c r="C198" s="5"/>
      <c r="D198" s="309"/>
    </row>
    <row r="199" spans="1:4" s="143" customFormat="1" ht="38.25">
      <c r="A199" s="4" t="s">
        <v>2413</v>
      </c>
      <c r="B199" s="6" t="s">
        <v>2723</v>
      </c>
      <c r="C199" s="5"/>
      <c r="D199" s="309"/>
    </row>
    <row r="200" spans="1:4" s="143" customFormat="1" ht="25.5">
      <c r="A200" s="4" t="s">
        <v>123</v>
      </c>
      <c r="B200" s="6" t="s">
        <v>2724</v>
      </c>
      <c r="C200" s="5"/>
      <c r="D200" s="309"/>
    </row>
    <row r="201" spans="1:4" s="143" customFormat="1" ht="38.25">
      <c r="A201" s="4" t="s">
        <v>2412</v>
      </c>
      <c r="B201" s="6" t="s">
        <v>2725</v>
      </c>
      <c r="C201" s="5"/>
      <c r="D201" s="309"/>
    </row>
    <row r="202" spans="1:3" ht="25.5">
      <c r="A202" s="4" t="s">
        <v>1464</v>
      </c>
      <c r="B202" s="575" t="s">
        <v>3658</v>
      </c>
      <c r="C202" s="542"/>
    </row>
    <row r="203" spans="1:4" ht="12.75">
      <c r="A203" s="28">
        <v>1</v>
      </c>
      <c r="B203" s="7" t="s">
        <v>478</v>
      </c>
      <c r="C203" s="5">
        <v>45000</v>
      </c>
      <c r="D203" s="153"/>
    </row>
    <row r="204" spans="1:4" ht="12.75">
      <c r="A204" s="28">
        <v>2</v>
      </c>
      <c r="B204" s="7" t="s">
        <v>479</v>
      </c>
      <c r="C204" s="5">
        <v>45000</v>
      </c>
      <c r="D204" s="153"/>
    </row>
    <row r="205" spans="1:3" ht="4.5" customHeight="1">
      <c r="A205" s="149"/>
      <c r="B205" s="150"/>
      <c r="C205" s="543"/>
    </row>
    <row r="206" spans="1:4" ht="12.75">
      <c r="A206" s="605" t="s">
        <v>3431</v>
      </c>
      <c r="B206" s="605"/>
      <c r="D206" s="11"/>
    </row>
    <row r="207" spans="1:4" ht="12.75">
      <c r="A207" s="437"/>
      <c r="B207" s="438" t="s">
        <v>931</v>
      </c>
      <c r="D207" s="11"/>
    </row>
    <row r="208" spans="1:4" ht="38.25">
      <c r="A208" s="437"/>
      <c r="B208" s="532" t="s">
        <v>3684</v>
      </c>
      <c r="D208" s="11"/>
    </row>
    <row r="209" spans="1:4" ht="12.75">
      <c r="A209" s="437"/>
      <c r="B209" s="438" t="s">
        <v>1305</v>
      </c>
      <c r="D209" s="11"/>
    </row>
    <row r="210" spans="1:12" ht="15">
      <c r="A210" s="152"/>
      <c r="D210" s="146"/>
      <c r="E210" s="372"/>
      <c r="F210" s="152"/>
      <c r="G210" s="152"/>
      <c r="H210" s="373"/>
      <c r="I210" s="396">
        <f>MAXA(C8:C197)</f>
        <v>3500000</v>
      </c>
      <c r="J210" s="396" t="e">
        <f>MAXA(#REF!)</f>
        <v>#REF!</v>
      </c>
      <c r="K210" s="152"/>
      <c r="L210" s="152"/>
    </row>
    <row r="211" spans="4:12" ht="15">
      <c r="D211" s="99" t="s">
        <v>763</v>
      </c>
      <c r="E211" s="108">
        <v>1730000</v>
      </c>
      <c r="F211" s="108">
        <v>2076000</v>
      </c>
      <c r="G211" s="108"/>
      <c r="H211" s="374"/>
      <c r="I211" s="396"/>
      <c r="J211" s="396"/>
      <c r="K211" s="145"/>
      <c r="L211" s="145"/>
    </row>
    <row r="212" spans="4:12" ht="45">
      <c r="D212" s="100" t="s">
        <v>764</v>
      </c>
      <c r="E212" s="108">
        <v>100000</v>
      </c>
      <c r="F212" s="108">
        <v>120000</v>
      </c>
      <c r="G212" s="108"/>
      <c r="H212" s="374"/>
      <c r="I212" s="396"/>
      <c r="J212" s="396"/>
      <c r="K212" s="145"/>
      <c r="L212" s="145"/>
    </row>
    <row r="213" spans="4:12" ht="15">
      <c r="D213" s="120" t="s">
        <v>765</v>
      </c>
      <c r="E213" s="108"/>
      <c r="F213" s="145"/>
      <c r="G213" s="145"/>
      <c r="H213" s="374"/>
      <c r="I213" s="396"/>
      <c r="J213" s="396"/>
      <c r="K213" s="145"/>
      <c r="L213" s="145"/>
    </row>
    <row r="214" spans="4:12" ht="15">
      <c r="D214" s="102" t="s">
        <v>1567</v>
      </c>
      <c r="E214" s="108"/>
      <c r="F214" s="145"/>
      <c r="G214" s="145"/>
      <c r="H214" s="374"/>
      <c r="I214" s="396"/>
      <c r="J214" s="396"/>
      <c r="K214" s="145"/>
      <c r="L214" s="145"/>
    </row>
    <row r="215" spans="4:12" ht="15">
      <c r="D215" s="101" t="s">
        <v>766</v>
      </c>
      <c r="E215" s="108"/>
      <c r="F215" s="145"/>
      <c r="G215" s="145"/>
      <c r="H215" s="375">
        <v>0</v>
      </c>
      <c r="I215" s="397"/>
      <c r="J215" s="397"/>
      <c r="K215" s="376"/>
      <c r="L215" s="147">
        <v>130</v>
      </c>
    </row>
    <row r="216" spans="4:12" ht="15">
      <c r="D216" s="101" t="s">
        <v>1568</v>
      </c>
      <c r="E216" s="108"/>
      <c r="F216" s="145"/>
      <c r="G216" s="145"/>
      <c r="H216" s="375">
        <v>0</v>
      </c>
      <c r="I216" s="397"/>
      <c r="J216" s="397"/>
      <c r="K216" s="376"/>
      <c r="L216" s="145"/>
    </row>
    <row r="217" spans="4:12" ht="15">
      <c r="D217" s="101" t="s">
        <v>2854</v>
      </c>
      <c r="E217" s="108"/>
      <c r="F217" s="145"/>
      <c r="G217" s="145"/>
      <c r="H217" s="375">
        <v>129</v>
      </c>
      <c r="I217" s="397"/>
      <c r="J217" s="397"/>
      <c r="K217" s="376"/>
      <c r="L217" s="145"/>
    </row>
    <row r="218" spans="4:12" ht="15">
      <c r="D218" s="101" t="s">
        <v>3570</v>
      </c>
      <c r="E218" s="108"/>
      <c r="F218" s="145"/>
      <c r="G218" s="145"/>
      <c r="H218" s="375">
        <v>1</v>
      </c>
      <c r="I218" s="397"/>
      <c r="J218" s="397"/>
      <c r="K218" s="376"/>
      <c r="L218" s="145"/>
    </row>
    <row r="219" spans="4:12" ht="15">
      <c r="D219" s="101" t="s">
        <v>3571</v>
      </c>
      <c r="E219" s="108"/>
      <c r="F219" s="145"/>
      <c r="G219" s="145"/>
      <c r="H219" s="375">
        <v>0</v>
      </c>
      <c r="I219" s="397"/>
      <c r="J219" s="397"/>
      <c r="K219" s="376"/>
      <c r="L219" s="145"/>
    </row>
    <row r="220" spans="4:12" ht="15">
      <c r="D220" s="102" t="s">
        <v>2621</v>
      </c>
      <c r="E220" s="108"/>
      <c r="F220" s="145"/>
      <c r="G220" s="145"/>
      <c r="H220" s="374"/>
      <c r="I220" s="396"/>
      <c r="J220" s="396"/>
      <c r="K220" s="145"/>
      <c r="L220" s="145"/>
    </row>
    <row r="221" spans="4:12" ht="15">
      <c r="D221" s="102" t="s">
        <v>2622</v>
      </c>
      <c r="E221" s="108"/>
      <c r="F221" s="145"/>
      <c r="G221" s="145"/>
      <c r="H221" s="374"/>
      <c r="I221" s="396"/>
      <c r="J221" s="396"/>
      <c r="K221" s="145"/>
      <c r="L221" s="145"/>
    </row>
    <row r="222" spans="4:12" ht="60">
      <c r="D222" s="146" t="s">
        <v>1260</v>
      </c>
      <c r="E222" s="108"/>
      <c r="F222" s="145"/>
      <c r="G222" s="145"/>
      <c r="H222" s="374"/>
      <c r="I222" s="396"/>
      <c r="J222" s="396"/>
      <c r="K222" s="145"/>
      <c r="L222" s="145"/>
    </row>
    <row r="223" spans="4:12" ht="38.25">
      <c r="D223" s="153" t="s">
        <v>2623</v>
      </c>
      <c r="E223" s="108"/>
      <c r="F223" s="145"/>
      <c r="G223" s="145"/>
      <c r="H223" s="374"/>
      <c r="I223" s="396"/>
      <c r="J223" s="396"/>
      <c r="K223" s="145"/>
      <c r="L223" s="145"/>
    </row>
    <row r="224" spans="4:12" ht="38.25">
      <c r="D224" s="153" t="s">
        <v>2624</v>
      </c>
      <c r="E224" s="372"/>
      <c r="F224" s="152"/>
      <c r="G224" s="152"/>
      <c r="H224" s="373"/>
      <c r="I224" s="396"/>
      <c r="J224" s="396"/>
      <c r="K224" s="152"/>
      <c r="L224" s="152"/>
    </row>
    <row r="225" spans="5:12" ht="15">
      <c r="E225" s="372"/>
      <c r="F225" s="152"/>
      <c r="G225" s="152"/>
      <c r="H225" s="373"/>
      <c r="I225" s="396"/>
      <c r="J225" s="396"/>
      <c r="K225" s="152"/>
      <c r="L225" s="152"/>
    </row>
    <row r="226" spans="4:12" ht="14.25">
      <c r="D226" s="11"/>
      <c r="E226" s="377"/>
      <c r="F226" s="144"/>
      <c r="G226" s="144"/>
      <c r="H226" s="378"/>
      <c r="I226" s="398">
        <f>MINA(C8:C197)</f>
        <v>150000</v>
      </c>
      <c r="J226" s="398" t="e">
        <f>MINA(#REF!)</f>
        <v>#REF!</v>
      </c>
      <c r="K226" s="144"/>
      <c r="L226" s="144"/>
    </row>
    <row r="227" spans="1:12" s="146" customFormat="1" ht="45">
      <c r="A227" s="145"/>
      <c r="C227" s="545"/>
      <c r="D227" s="146" t="s">
        <v>2984</v>
      </c>
      <c r="E227" s="108"/>
      <c r="F227" s="145"/>
      <c r="G227" s="145"/>
      <c r="H227" s="374"/>
      <c r="I227" s="145"/>
      <c r="J227" s="108"/>
      <c r="K227" s="145"/>
      <c r="L227" s="145"/>
    </row>
    <row r="228" spans="1:12" s="146" customFormat="1" ht="45">
      <c r="A228" s="145"/>
      <c r="C228" s="545"/>
      <c r="D228" s="146" t="s">
        <v>1048</v>
      </c>
      <c r="E228" s="108"/>
      <c r="F228" s="145"/>
      <c r="G228" s="145"/>
      <c r="H228" s="374"/>
      <c r="I228" s="145"/>
      <c r="J228" s="108"/>
      <c r="K228" s="145"/>
      <c r="L228" s="145"/>
    </row>
    <row r="229" spans="1:12" s="146" customFormat="1" ht="45">
      <c r="A229" s="145"/>
      <c r="C229" s="545"/>
      <c r="D229" s="146" t="s">
        <v>1922</v>
      </c>
      <c r="E229" s="108"/>
      <c r="F229" s="145"/>
      <c r="G229" s="145"/>
      <c r="H229" s="374"/>
      <c r="I229" s="145"/>
      <c r="J229" s="108"/>
      <c r="K229" s="145"/>
      <c r="L229" s="145"/>
    </row>
    <row r="230" spans="1:12" s="146" customFormat="1" ht="45">
      <c r="A230" s="145"/>
      <c r="C230" s="545"/>
      <c r="D230" s="146" t="s">
        <v>2983</v>
      </c>
      <c r="E230" s="108"/>
      <c r="F230" s="145"/>
      <c r="G230" s="145"/>
      <c r="H230" s="374"/>
      <c r="I230" s="145"/>
      <c r="J230" s="108"/>
      <c r="K230" s="145"/>
      <c r="L230" s="145"/>
    </row>
    <row r="231" spans="1:12" s="146" customFormat="1" ht="150">
      <c r="A231" s="145"/>
      <c r="C231" s="545"/>
      <c r="D231" s="146" t="s">
        <v>2986</v>
      </c>
      <c r="E231" s="108"/>
      <c r="F231" s="145"/>
      <c r="G231" s="145"/>
      <c r="H231" s="374"/>
      <c r="I231" s="145"/>
      <c r="J231" s="108"/>
      <c r="K231" s="145"/>
      <c r="L231" s="145"/>
    </row>
    <row r="232" spans="1:12" s="146" customFormat="1" ht="45">
      <c r="A232" s="145"/>
      <c r="C232" s="545"/>
      <c r="D232" s="146" t="s">
        <v>2985</v>
      </c>
      <c r="E232" s="108"/>
      <c r="F232" s="145"/>
      <c r="G232" s="145"/>
      <c r="H232" s="374"/>
      <c r="I232" s="145"/>
      <c r="J232" s="108"/>
      <c r="K232" s="145"/>
      <c r="L232" s="145"/>
    </row>
    <row r="233" spans="1:12" s="146" customFormat="1" ht="15">
      <c r="A233" s="145"/>
      <c r="C233" s="545"/>
      <c r="D233" s="146" t="s">
        <v>592</v>
      </c>
      <c r="E233" s="108" t="e">
        <f>COUNTIF((#REF!),"&gt;0")</f>
        <v>#REF!</v>
      </c>
      <c r="F233" s="145"/>
      <c r="G233" s="145"/>
      <c r="H233" s="374"/>
      <c r="I233" s="145"/>
      <c r="J233" s="108"/>
      <c r="K233" s="145"/>
      <c r="L233" s="145"/>
    </row>
    <row r="234" spans="1:12" s="146" customFormat="1" ht="15">
      <c r="A234" s="145"/>
      <c r="C234" s="545"/>
      <c r="D234" s="146" t="s">
        <v>593</v>
      </c>
      <c r="E234" s="108" t="e">
        <f>COUNTIF((#REF!),"&gt;100")</f>
        <v>#REF!</v>
      </c>
      <c r="F234" s="145"/>
      <c r="G234" s="145"/>
      <c r="H234" s="374"/>
      <c r="I234" s="145"/>
      <c r="J234" s="108"/>
      <c r="K234" s="145"/>
      <c r="L234" s="145"/>
    </row>
    <row r="235" spans="1:12" s="146" customFormat="1" ht="15">
      <c r="A235" s="145"/>
      <c r="C235" s="545"/>
      <c r="E235" s="108"/>
      <c r="F235" s="145"/>
      <c r="G235" s="145"/>
      <c r="H235" s="374"/>
      <c r="I235" s="145"/>
      <c r="J235" s="108"/>
      <c r="K235" s="145"/>
      <c r="L235" s="145"/>
    </row>
    <row r="236" spans="1:3" s="146" customFormat="1" ht="15">
      <c r="A236" s="145"/>
      <c r="C236" s="545"/>
    </row>
  </sheetData>
  <sheetProtection/>
  <mergeCells count="4">
    <mergeCell ref="A206:B206"/>
    <mergeCell ref="A1:C1"/>
    <mergeCell ref="A3:C3"/>
    <mergeCell ref="A2:C2"/>
  </mergeCells>
  <printOptions/>
  <pageMargins left="1.25" right="0.5" top="0.5" bottom="0.5" header="0" footer="0"/>
  <pageSetup firstPageNumber="74" useFirstPageNumber="1" horizontalDpi="600" verticalDpi="600" orientation="portrait" paperSize="9" r:id="rId1"/>
  <headerFooter alignWithMargins="0">
    <oddFooter>&amp;CGiá đất Yên Lập, trang &amp;P</oddFooter>
  </headerFooter>
</worksheet>
</file>

<file path=xl/worksheets/sheet14.xml><?xml version="1.0" encoding="utf-8"?>
<worksheet xmlns="http://schemas.openxmlformats.org/spreadsheetml/2006/main" xmlns:r="http://schemas.openxmlformats.org/officeDocument/2006/relationships">
  <sheetPr>
    <tabColor indexed="10"/>
  </sheetPr>
  <dimension ref="A1:K349"/>
  <sheetViews>
    <sheetView workbookViewId="0" topLeftCell="A1">
      <pane xSplit="2" ySplit="4" topLeftCell="C116" activePane="bottomRight" state="frozen"/>
      <selection pane="topLeft" activeCell="A1" sqref="A1"/>
      <selection pane="topRight" activeCell="C1" sqref="C1"/>
      <selection pane="bottomLeft" activeCell="A7" sqref="A7"/>
      <selection pane="bottomRight" activeCell="B204" sqref="B204"/>
    </sheetView>
  </sheetViews>
  <sheetFormatPr defaultColWidth="9.28125" defaultRowHeight="12.75"/>
  <cols>
    <col min="1" max="1" width="5.7109375" style="515" customWidth="1"/>
    <col min="2" max="2" width="65.00390625" style="519" customWidth="1"/>
    <col min="3" max="3" width="13.8515625" style="527" customWidth="1"/>
    <col min="4" max="4" width="12.8515625" style="479" customWidth="1"/>
    <col min="5" max="5" width="15.28125" style="479" customWidth="1"/>
    <col min="6" max="6" width="10.57421875" style="479" bestFit="1" customWidth="1"/>
    <col min="7" max="7" width="10.28125" style="479" bestFit="1" customWidth="1"/>
    <col min="8" max="16384" width="9.28125" style="479" customWidth="1"/>
  </cols>
  <sheetData>
    <row r="1" spans="1:11" s="476" customFormat="1" ht="15.75">
      <c r="A1" s="608" t="s">
        <v>203</v>
      </c>
      <c r="B1" s="608"/>
      <c r="C1" s="608"/>
      <c r="D1" s="474"/>
      <c r="E1" s="474"/>
      <c r="F1" s="474"/>
      <c r="G1" s="475"/>
      <c r="H1" s="475"/>
      <c r="I1" s="475"/>
      <c r="J1" s="475"/>
      <c r="K1" s="475"/>
    </row>
    <row r="2" spans="1:11" s="64" customFormat="1" ht="18" customHeight="1">
      <c r="A2" s="583" t="s">
        <v>500</v>
      </c>
      <c r="B2" s="583"/>
      <c r="C2" s="583"/>
      <c r="D2" s="540"/>
      <c r="G2" s="66"/>
      <c r="H2" s="66"/>
      <c r="I2" s="66"/>
      <c r="J2" s="66"/>
      <c r="K2" s="66"/>
    </row>
    <row r="3" spans="1:11" ht="15">
      <c r="A3" s="607" t="s">
        <v>843</v>
      </c>
      <c r="B3" s="607"/>
      <c r="C3" s="607"/>
      <c r="D3" s="478"/>
      <c r="E3" s="478"/>
      <c r="F3" s="478"/>
      <c r="G3" s="478"/>
      <c r="H3" s="478"/>
      <c r="I3" s="478"/>
      <c r="J3" s="478"/>
      <c r="K3" s="478"/>
    </row>
    <row r="4" spans="1:11" s="476" customFormat="1" ht="25.5">
      <c r="A4" s="463" t="s">
        <v>1264</v>
      </c>
      <c r="B4" s="463" t="s">
        <v>1161</v>
      </c>
      <c r="C4" s="442" t="s">
        <v>3660</v>
      </c>
      <c r="D4" s="475"/>
      <c r="E4" s="475"/>
      <c r="F4" s="475"/>
      <c r="G4" s="475"/>
      <c r="H4" s="475"/>
      <c r="I4" s="475"/>
      <c r="J4" s="475"/>
      <c r="K4" s="475"/>
    </row>
    <row r="5" spans="1:11" ht="15.75">
      <c r="A5" s="480" t="s">
        <v>1162</v>
      </c>
      <c r="B5" s="480" t="s">
        <v>334</v>
      </c>
      <c r="C5" s="481"/>
      <c r="D5" s="478"/>
      <c r="E5" s="478"/>
      <c r="F5" s="478"/>
      <c r="G5" s="478"/>
      <c r="H5" s="478"/>
      <c r="I5" s="478"/>
      <c r="J5" s="478"/>
      <c r="K5" s="478"/>
    </row>
    <row r="6" spans="1:11" ht="15">
      <c r="A6" s="463">
        <v>1</v>
      </c>
      <c r="B6" s="463" t="s">
        <v>1261</v>
      </c>
      <c r="C6" s="481"/>
      <c r="D6" s="478"/>
      <c r="E6" s="478"/>
      <c r="F6" s="478"/>
      <c r="G6" s="478"/>
      <c r="H6" s="478"/>
      <c r="I6" s="478"/>
      <c r="J6" s="478"/>
      <c r="K6" s="478"/>
    </row>
    <row r="7" spans="1:11" ht="15">
      <c r="A7" s="463" t="s">
        <v>3425</v>
      </c>
      <c r="B7" s="464" t="s">
        <v>2436</v>
      </c>
      <c r="C7" s="481">
        <v>450000</v>
      </c>
      <c r="D7" s="483"/>
      <c r="E7" s="478"/>
      <c r="F7" s="478"/>
      <c r="G7" s="478"/>
      <c r="H7" s="478"/>
      <c r="I7" s="478"/>
      <c r="J7" s="478"/>
      <c r="K7" s="478"/>
    </row>
    <row r="8" spans="1:11" ht="15">
      <c r="A8" s="463" t="s">
        <v>3426</v>
      </c>
      <c r="B8" s="464" t="s">
        <v>1426</v>
      </c>
      <c r="C8" s="481"/>
      <c r="D8" s="483" t="s">
        <v>2967</v>
      </c>
      <c r="E8" s="478" t="s">
        <v>1564</v>
      </c>
      <c r="F8" s="478" t="s">
        <v>594</v>
      </c>
      <c r="G8" s="478"/>
      <c r="H8" s="478"/>
      <c r="I8" s="478"/>
      <c r="J8" s="478"/>
      <c r="K8" s="478"/>
    </row>
    <row r="9" spans="1:11" ht="15">
      <c r="A9" s="458" t="s">
        <v>3427</v>
      </c>
      <c r="B9" s="459" t="s">
        <v>231</v>
      </c>
      <c r="C9" s="481">
        <v>250000</v>
      </c>
      <c r="D9" s="483" t="s">
        <v>1565</v>
      </c>
      <c r="E9" s="484">
        <f>MAX(C271:C306)</f>
        <v>5000000</v>
      </c>
      <c r="F9" s="484">
        <f>MAX(C7:C268)</f>
        <v>1600000</v>
      </c>
      <c r="G9" s="478"/>
      <c r="H9" s="478"/>
      <c r="I9" s="478"/>
      <c r="J9" s="478"/>
      <c r="K9" s="478"/>
    </row>
    <row r="10" spans="1:11" ht="25.5">
      <c r="A10" s="458" t="s">
        <v>3427</v>
      </c>
      <c r="B10" s="459" t="s">
        <v>232</v>
      </c>
      <c r="C10" s="481">
        <v>150000</v>
      </c>
      <c r="D10" s="483" t="s">
        <v>1566</v>
      </c>
      <c r="E10" s="484">
        <f>MIN(C271:C306)</f>
        <v>300000</v>
      </c>
      <c r="F10" s="484">
        <f>MIN(C7:C268)</f>
        <v>120000</v>
      </c>
      <c r="G10" s="478"/>
      <c r="H10" s="478"/>
      <c r="I10" s="478"/>
      <c r="J10" s="478"/>
      <c r="K10" s="478"/>
    </row>
    <row r="11" spans="1:11" ht="15">
      <c r="A11" s="463" t="s">
        <v>2806</v>
      </c>
      <c r="B11" s="464" t="s">
        <v>2933</v>
      </c>
      <c r="C11" s="481"/>
      <c r="D11" s="483" t="s">
        <v>588</v>
      </c>
      <c r="E11" s="478" t="e">
        <f>COUNTIF((#REF!),"&gt;0")</f>
        <v>#REF!</v>
      </c>
      <c r="F11" s="478"/>
      <c r="G11" s="478"/>
      <c r="H11" s="478"/>
      <c r="I11" s="478"/>
      <c r="J11" s="478"/>
      <c r="K11" s="478"/>
    </row>
    <row r="12" spans="1:11" ht="15">
      <c r="A12" s="458" t="s">
        <v>3427</v>
      </c>
      <c r="B12" s="459" t="s">
        <v>1427</v>
      </c>
      <c r="C12" s="481">
        <v>150000</v>
      </c>
      <c r="D12" s="483" t="s">
        <v>589</v>
      </c>
      <c r="E12" s="478" t="e">
        <f>COUNTIF((#REF!),"&gt;100")</f>
        <v>#REF!</v>
      </c>
      <c r="F12" s="478"/>
      <c r="G12" s="478"/>
      <c r="H12" s="478"/>
      <c r="I12" s="478"/>
      <c r="J12" s="478"/>
      <c r="K12" s="478"/>
    </row>
    <row r="13" spans="1:11" ht="15">
      <c r="A13" s="458" t="s">
        <v>3427</v>
      </c>
      <c r="B13" s="459" t="s">
        <v>1428</v>
      </c>
      <c r="C13" s="481">
        <v>200000</v>
      </c>
      <c r="D13" s="483"/>
      <c r="E13" s="478"/>
      <c r="F13" s="478"/>
      <c r="G13" s="478"/>
      <c r="H13" s="478"/>
      <c r="I13" s="478"/>
      <c r="J13" s="478"/>
      <c r="K13" s="478"/>
    </row>
    <row r="14" spans="1:11" ht="15">
      <c r="A14" s="458" t="s">
        <v>3427</v>
      </c>
      <c r="B14" s="459" t="s">
        <v>1429</v>
      </c>
      <c r="C14" s="481">
        <v>250000</v>
      </c>
      <c r="D14" s="483" t="s">
        <v>2968</v>
      </c>
      <c r="E14" s="477" t="e">
        <f>MAX(#REF!)</f>
        <v>#REF!</v>
      </c>
      <c r="F14" s="478"/>
      <c r="G14" s="478"/>
      <c r="H14" s="478"/>
      <c r="I14" s="478"/>
      <c r="J14" s="478"/>
      <c r="K14" s="478"/>
    </row>
    <row r="15" spans="1:11" ht="15">
      <c r="A15" s="463" t="s">
        <v>2807</v>
      </c>
      <c r="B15" s="464" t="s">
        <v>1430</v>
      </c>
      <c r="C15" s="481">
        <v>120000</v>
      </c>
      <c r="D15" s="483"/>
      <c r="E15" s="477" t="e">
        <f>MIN(#REF!)</f>
        <v>#REF!</v>
      </c>
      <c r="F15" s="478"/>
      <c r="G15" s="478"/>
      <c r="H15" s="478"/>
      <c r="I15" s="478"/>
      <c r="J15" s="478"/>
      <c r="K15" s="478"/>
    </row>
    <row r="16" spans="1:11" ht="15">
      <c r="A16" s="463">
        <v>2</v>
      </c>
      <c r="B16" s="463" t="s">
        <v>1431</v>
      </c>
      <c r="C16" s="481"/>
      <c r="D16" s="483"/>
      <c r="E16" s="478"/>
      <c r="F16" s="478"/>
      <c r="G16" s="478"/>
      <c r="H16" s="478"/>
      <c r="I16" s="478"/>
      <c r="J16" s="478"/>
      <c r="K16" s="478"/>
    </row>
    <row r="17" spans="1:11" ht="15">
      <c r="A17" s="463" t="s">
        <v>2808</v>
      </c>
      <c r="B17" s="464" t="s">
        <v>2437</v>
      </c>
      <c r="C17" s="481"/>
      <c r="D17" s="483"/>
      <c r="E17" s="478"/>
      <c r="F17" s="478"/>
      <c r="G17" s="478"/>
      <c r="H17" s="478"/>
      <c r="I17" s="478"/>
      <c r="J17" s="478"/>
      <c r="K17" s="478"/>
    </row>
    <row r="18" spans="1:11" ht="15">
      <c r="A18" s="458" t="s">
        <v>3427</v>
      </c>
      <c r="B18" s="459" t="s">
        <v>1432</v>
      </c>
      <c r="C18" s="481">
        <v>1500000</v>
      </c>
      <c r="D18" s="483"/>
      <c r="E18" s="478"/>
      <c r="F18" s="478"/>
      <c r="G18" s="478"/>
      <c r="H18" s="478"/>
      <c r="I18" s="478"/>
      <c r="J18" s="478"/>
      <c r="K18" s="478"/>
    </row>
    <row r="19" spans="1:11" ht="25.5">
      <c r="A19" s="458" t="s">
        <v>3428</v>
      </c>
      <c r="B19" s="459" t="s">
        <v>759</v>
      </c>
      <c r="C19" s="481">
        <v>1200000</v>
      </c>
      <c r="D19" s="483"/>
      <c r="E19" s="478"/>
      <c r="F19" s="478"/>
      <c r="G19" s="478"/>
      <c r="H19" s="478"/>
      <c r="I19" s="478"/>
      <c r="J19" s="478"/>
      <c r="K19" s="478"/>
    </row>
    <row r="20" spans="1:11" ht="25.5">
      <c r="A20" s="458" t="s">
        <v>3428</v>
      </c>
      <c r="B20" s="459" t="s">
        <v>760</v>
      </c>
      <c r="C20" s="481">
        <v>1500000</v>
      </c>
      <c r="D20" s="483"/>
      <c r="E20" s="478"/>
      <c r="F20" s="478"/>
      <c r="G20" s="478"/>
      <c r="H20" s="478"/>
      <c r="I20" s="478"/>
      <c r="J20" s="478"/>
      <c r="K20" s="478"/>
    </row>
    <row r="21" spans="1:11" ht="15">
      <c r="A21" s="463" t="s">
        <v>2809</v>
      </c>
      <c r="B21" s="464" t="s">
        <v>761</v>
      </c>
      <c r="C21" s="481"/>
      <c r="D21" s="483"/>
      <c r="E21" s="478"/>
      <c r="F21" s="478"/>
      <c r="G21" s="478"/>
      <c r="H21" s="478"/>
      <c r="I21" s="478"/>
      <c r="J21" s="478"/>
      <c r="K21" s="478"/>
    </row>
    <row r="22" spans="1:11" ht="15">
      <c r="A22" s="458" t="s">
        <v>3427</v>
      </c>
      <c r="B22" s="459" t="s">
        <v>762</v>
      </c>
      <c r="C22" s="481">
        <v>500000</v>
      </c>
      <c r="D22" s="483"/>
      <c r="E22" s="485"/>
      <c r="F22" s="485"/>
      <c r="G22" s="485"/>
      <c r="H22" s="478"/>
      <c r="I22" s="478"/>
      <c r="J22" s="478"/>
      <c r="K22" s="478"/>
    </row>
    <row r="23" spans="1:11" ht="15">
      <c r="A23" s="458" t="s">
        <v>3427</v>
      </c>
      <c r="B23" s="459" t="s">
        <v>2934</v>
      </c>
      <c r="C23" s="481">
        <v>170000</v>
      </c>
      <c r="D23" s="483"/>
      <c r="E23" s="478"/>
      <c r="F23" s="478"/>
      <c r="G23" s="478"/>
      <c r="H23" s="478"/>
      <c r="I23" s="478"/>
      <c r="J23" s="478"/>
      <c r="K23" s="478"/>
    </row>
    <row r="24" spans="1:11" ht="15">
      <c r="A24" s="458" t="s">
        <v>3429</v>
      </c>
      <c r="B24" s="459" t="s">
        <v>2935</v>
      </c>
      <c r="C24" s="481">
        <v>150000</v>
      </c>
      <c r="D24" s="483"/>
      <c r="E24" s="478"/>
      <c r="F24" s="478"/>
      <c r="G24" s="478"/>
      <c r="H24" s="478"/>
      <c r="I24" s="478"/>
      <c r="J24" s="478"/>
      <c r="K24" s="478"/>
    </row>
    <row r="25" spans="1:11" ht="25.5">
      <c r="A25" s="458" t="s">
        <v>3429</v>
      </c>
      <c r="B25" s="459" t="s">
        <v>769</v>
      </c>
      <c r="C25" s="481">
        <v>200000</v>
      </c>
      <c r="D25" s="483"/>
      <c r="E25" s="485"/>
      <c r="F25" s="485"/>
      <c r="G25" s="485"/>
      <c r="H25" s="485"/>
      <c r="I25" s="485"/>
      <c r="J25" s="485"/>
      <c r="K25" s="485"/>
    </row>
    <row r="26" spans="1:11" ht="15">
      <c r="A26" s="463" t="s">
        <v>2810</v>
      </c>
      <c r="B26" s="464" t="s">
        <v>770</v>
      </c>
      <c r="C26" s="481">
        <v>160000</v>
      </c>
      <c r="D26" s="483"/>
      <c r="E26" s="478"/>
      <c r="F26" s="478"/>
      <c r="G26" s="478"/>
      <c r="H26" s="478"/>
      <c r="I26" s="478"/>
      <c r="J26" s="478"/>
      <c r="K26" s="478"/>
    </row>
    <row r="27" spans="1:11" ht="15">
      <c r="A27" s="463" t="s">
        <v>2811</v>
      </c>
      <c r="B27" s="464" t="s">
        <v>2603</v>
      </c>
      <c r="C27" s="481">
        <v>120000</v>
      </c>
      <c r="D27" s="483"/>
      <c r="E27" s="478"/>
      <c r="F27" s="478"/>
      <c r="G27" s="478"/>
      <c r="H27" s="478"/>
      <c r="I27" s="478"/>
      <c r="J27" s="478"/>
      <c r="K27" s="478"/>
    </row>
    <row r="28" spans="1:11" ht="15">
      <c r="A28" s="463">
        <v>3</v>
      </c>
      <c r="B28" s="463" t="s">
        <v>1817</v>
      </c>
      <c r="C28" s="481"/>
      <c r="D28" s="483"/>
      <c r="E28" s="478"/>
      <c r="F28" s="478"/>
      <c r="G28" s="478"/>
      <c r="H28" s="478"/>
      <c r="I28" s="478"/>
      <c r="J28" s="478"/>
      <c r="K28" s="478"/>
    </row>
    <row r="29" spans="1:11" ht="15">
      <c r="A29" s="463" t="s">
        <v>2812</v>
      </c>
      <c r="B29" s="464" t="s">
        <v>2438</v>
      </c>
      <c r="C29" s="481"/>
      <c r="D29" s="483"/>
      <c r="E29" s="478"/>
      <c r="F29" s="478"/>
      <c r="G29" s="478"/>
      <c r="H29" s="478"/>
      <c r="I29" s="478"/>
      <c r="J29" s="478"/>
      <c r="K29" s="478"/>
    </row>
    <row r="30" spans="1:11" ht="15">
      <c r="A30" s="458" t="s">
        <v>3427</v>
      </c>
      <c r="B30" s="459" t="s">
        <v>1480</v>
      </c>
      <c r="C30" s="481">
        <v>1600000</v>
      </c>
      <c r="D30" s="483"/>
      <c r="E30" s="478"/>
      <c r="F30" s="478"/>
      <c r="G30" s="478"/>
      <c r="H30" s="478"/>
      <c r="I30" s="478"/>
      <c r="J30" s="478"/>
      <c r="K30" s="478"/>
    </row>
    <row r="31" spans="1:11" ht="25.5">
      <c r="A31" s="458"/>
      <c r="B31" s="459" t="s">
        <v>233</v>
      </c>
      <c r="C31" s="481">
        <v>1200000</v>
      </c>
      <c r="D31" s="483"/>
      <c r="E31" s="478"/>
      <c r="F31" s="478"/>
      <c r="G31" s="478"/>
      <c r="H31" s="478"/>
      <c r="I31" s="478"/>
      <c r="J31" s="478"/>
      <c r="K31" s="478"/>
    </row>
    <row r="32" spans="1:11" ht="25.5">
      <c r="A32" s="458" t="s">
        <v>3427</v>
      </c>
      <c r="B32" s="459" t="s">
        <v>1481</v>
      </c>
      <c r="C32" s="481">
        <v>800000</v>
      </c>
      <c r="D32" s="483"/>
      <c r="E32" s="478"/>
      <c r="F32" s="478"/>
      <c r="G32" s="478"/>
      <c r="H32" s="478"/>
      <c r="I32" s="478"/>
      <c r="J32" s="478"/>
      <c r="K32" s="478"/>
    </row>
    <row r="33" spans="1:11" ht="15">
      <c r="A33" s="463" t="s">
        <v>2813</v>
      </c>
      <c r="B33" s="464" t="s">
        <v>1482</v>
      </c>
      <c r="C33" s="481"/>
      <c r="D33" s="483"/>
      <c r="E33" s="478"/>
      <c r="F33" s="478"/>
      <c r="G33" s="478"/>
      <c r="H33" s="478"/>
      <c r="I33" s="478"/>
      <c r="J33" s="478"/>
      <c r="K33" s="478"/>
    </row>
    <row r="34" spans="1:11" ht="25.5">
      <c r="A34" s="458" t="s">
        <v>3427</v>
      </c>
      <c r="B34" s="459" t="s">
        <v>234</v>
      </c>
      <c r="C34" s="481">
        <v>700000</v>
      </c>
      <c r="D34" s="483"/>
      <c r="E34" s="478"/>
      <c r="F34" s="478"/>
      <c r="G34" s="478"/>
      <c r="H34" s="478"/>
      <c r="I34" s="478"/>
      <c r="J34" s="478"/>
      <c r="K34" s="478"/>
    </row>
    <row r="35" spans="1:11" ht="25.5">
      <c r="A35" s="458" t="s">
        <v>3427</v>
      </c>
      <c r="B35" s="459" t="s">
        <v>1483</v>
      </c>
      <c r="C35" s="481">
        <v>520000</v>
      </c>
      <c r="D35" s="483"/>
      <c r="E35" s="478"/>
      <c r="F35" s="478"/>
      <c r="G35" s="478"/>
      <c r="H35" s="478"/>
      <c r="I35" s="478"/>
      <c r="J35" s="478"/>
      <c r="K35" s="478"/>
    </row>
    <row r="36" spans="1:11" ht="15">
      <c r="A36" s="463" t="s">
        <v>2814</v>
      </c>
      <c r="B36" s="464" t="s">
        <v>2542</v>
      </c>
      <c r="C36" s="481"/>
      <c r="D36" s="483"/>
      <c r="E36" s="478"/>
      <c r="F36" s="478"/>
      <c r="G36" s="478"/>
      <c r="H36" s="478"/>
      <c r="I36" s="478"/>
      <c r="J36" s="478"/>
      <c r="K36" s="478"/>
    </row>
    <row r="37" spans="1:11" ht="15">
      <c r="A37" s="458" t="s">
        <v>3427</v>
      </c>
      <c r="B37" s="459" t="s">
        <v>2543</v>
      </c>
      <c r="C37" s="481">
        <v>350000</v>
      </c>
      <c r="D37" s="483"/>
      <c r="E37" s="478"/>
      <c r="F37" s="478"/>
      <c r="G37" s="478"/>
      <c r="H37" s="478"/>
      <c r="I37" s="478"/>
      <c r="J37" s="478"/>
      <c r="K37" s="478"/>
    </row>
    <row r="38" spans="1:11" ht="15">
      <c r="A38" s="458" t="s">
        <v>3428</v>
      </c>
      <c r="B38" s="459" t="s">
        <v>3378</v>
      </c>
      <c r="C38" s="481">
        <v>200000</v>
      </c>
      <c r="D38" s="483"/>
      <c r="E38" s="478"/>
      <c r="F38" s="478"/>
      <c r="G38" s="478"/>
      <c r="H38" s="478"/>
      <c r="I38" s="478"/>
      <c r="J38" s="478"/>
      <c r="K38" s="478"/>
    </row>
    <row r="39" spans="1:11" ht="15">
      <c r="A39" s="463" t="s">
        <v>2815</v>
      </c>
      <c r="B39" s="464" t="s">
        <v>3379</v>
      </c>
      <c r="C39" s="481"/>
      <c r="D39" s="483"/>
      <c r="E39" s="478"/>
      <c r="F39" s="478"/>
      <c r="G39" s="478"/>
      <c r="H39" s="478"/>
      <c r="I39" s="478"/>
      <c r="J39" s="478"/>
      <c r="K39" s="478"/>
    </row>
    <row r="40" spans="1:11" ht="25.5">
      <c r="A40" s="458" t="s">
        <v>3427</v>
      </c>
      <c r="B40" s="459" t="s">
        <v>2439</v>
      </c>
      <c r="C40" s="481">
        <v>500000</v>
      </c>
      <c r="D40" s="483"/>
      <c r="E40" s="478"/>
      <c r="F40" s="478"/>
      <c r="G40" s="478"/>
      <c r="H40" s="478"/>
      <c r="I40" s="478"/>
      <c r="J40" s="478"/>
      <c r="K40" s="478"/>
    </row>
    <row r="41" spans="1:11" ht="15">
      <c r="A41" s="463" t="s">
        <v>2816</v>
      </c>
      <c r="B41" s="464" t="s">
        <v>3380</v>
      </c>
      <c r="C41" s="481"/>
      <c r="D41" s="483"/>
      <c r="E41" s="478"/>
      <c r="F41" s="478"/>
      <c r="G41" s="478"/>
      <c r="H41" s="478"/>
      <c r="I41" s="478"/>
      <c r="J41" s="478"/>
      <c r="K41" s="478"/>
    </row>
    <row r="42" spans="1:11" ht="38.25">
      <c r="A42" s="458" t="s">
        <v>3427</v>
      </c>
      <c r="B42" s="459" t="s">
        <v>2936</v>
      </c>
      <c r="C42" s="481">
        <v>180000</v>
      </c>
      <c r="D42" s="483"/>
      <c r="E42" s="478"/>
      <c r="F42" s="478"/>
      <c r="G42" s="478"/>
      <c r="H42" s="478"/>
      <c r="I42" s="478"/>
      <c r="J42" s="478"/>
      <c r="K42" s="478"/>
    </row>
    <row r="43" spans="1:11" ht="25.5">
      <c r="A43" s="458" t="s">
        <v>3427</v>
      </c>
      <c r="B43" s="459" t="s">
        <v>2937</v>
      </c>
      <c r="C43" s="481">
        <v>200000</v>
      </c>
      <c r="D43" s="483"/>
      <c r="E43" s="486"/>
      <c r="F43" s="478"/>
      <c r="G43" s="478"/>
      <c r="H43" s="478"/>
      <c r="I43" s="478"/>
      <c r="J43" s="478"/>
      <c r="K43" s="478"/>
    </row>
    <row r="44" spans="1:11" s="488" customFormat="1" ht="38.25">
      <c r="A44" s="458"/>
      <c r="B44" s="459" t="s">
        <v>2440</v>
      </c>
      <c r="C44" s="481">
        <v>200000</v>
      </c>
      <c r="D44" s="483"/>
      <c r="E44" s="487"/>
      <c r="F44" s="487"/>
      <c r="G44" s="487"/>
      <c r="H44" s="487"/>
      <c r="I44" s="487"/>
      <c r="J44" s="487"/>
      <c r="K44" s="487"/>
    </row>
    <row r="45" spans="1:11" ht="15">
      <c r="A45" s="463" t="s">
        <v>2817</v>
      </c>
      <c r="B45" s="464" t="s">
        <v>3381</v>
      </c>
      <c r="C45" s="481"/>
      <c r="D45" s="483"/>
      <c r="E45" s="478"/>
      <c r="F45" s="478"/>
      <c r="G45" s="478"/>
      <c r="H45" s="478"/>
      <c r="I45" s="478"/>
      <c r="J45" s="478"/>
      <c r="K45" s="478"/>
    </row>
    <row r="46" spans="1:11" ht="15">
      <c r="A46" s="458" t="s">
        <v>3427</v>
      </c>
      <c r="B46" s="459" t="s">
        <v>3382</v>
      </c>
      <c r="C46" s="481">
        <v>200000</v>
      </c>
      <c r="D46" s="483"/>
      <c r="E46" s="478"/>
      <c r="F46" s="478"/>
      <c r="G46" s="478"/>
      <c r="H46" s="478"/>
      <c r="I46" s="478"/>
      <c r="J46" s="478"/>
      <c r="K46" s="478"/>
    </row>
    <row r="47" spans="1:11" ht="15">
      <c r="A47" s="458" t="s">
        <v>3427</v>
      </c>
      <c r="B47" s="459" t="s">
        <v>3383</v>
      </c>
      <c r="C47" s="481">
        <v>180000</v>
      </c>
      <c r="D47" s="483"/>
      <c r="E47" s="478"/>
      <c r="F47" s="478"/>
      <c r="G47" s="478"/>
      <c r="H47" s="478"/>
      <c r="I47" s="478"/>
      <c r="J47" s="478"/>
      <c r="K47" s="478"/>
    </row>
    <row r="48" spans="1:11" ht="15">
      <c r="A48" s="458" t="s">
        <v>3427</v>
      </c>
      <c r="B48" s="459" t="s">
        <v>3384</v>
      </c>
      <c r="C48" s="481">
        <v>150000</v>
      </c>
      <c r="D48" s="483"/>
      <c r="E48" s="478"/>
      <c r="F48" s="478"/>
      <c r="G48" s="478"/>
      <c r="H48" s="478"/>
      <c r="I48" s="478"/>
      <c r="J48" s="478"/>
      <c r="K48" s="478"/>
    </row>
    <row r="49" spans="1:11" ht="15">
      <c r="A49" s="463">
        <v>4</v>
      </c>
      <c r="B49" s="463" t="s">
        <v>2546</v>
      </c>
      <c r="C49" s="481"/>
      <c r="D49" s="483"/>
      <c r="E49" s="478"/>
      <c r="F49" s="478"/>
      <c r="G49" s="478"/>
      <c r="H49" s="478"/>
      <c r="I49" s="478"/>
      <c r="J49" s="478"/>
      <c r="K49" s="478"/>
    </row>
    <row r="50" spans="1:11" ht="15">
      <c r="A50" s="463" t="s">
        <v>3430</v>
      </c>
      <c r="B50" s="464" t="s">
        <v>2441</v>
      </c>
      <c r="C50" s="481"/>
      <c r="D50" s="483"/>
      <c r="E50" s="478"/>
      <c r="F50" s="478"/>
      <c r="G50" s="478"/>
      <c r="H50" s="478"/>
      <c r="I50" s="478"/>
      <c r="J50" s="478"/>
      <c r="K50" s="478"/>
    </row>
    <row r="51" spans="1:11" ht="15">
      <c r="A51" s="458" t="s">
        <v>3428</v>
      </c>
      <c r="B51" s="459" t="s">
        <v>2272</v>
      </c>
      <c r="C51" s="481">
        <v>500000</v>
      </c>
      <c r="D51" s="483"/>
      <c r="E51" s="478"/>
      <c r="F51" s="478"/>
      <c r="G51" s="478"/>
      <c r="H51" s="478"/>
      <c r="I51" s="478"/>
      <c r="J51" s="478"/>
      <c r="K51" s="478"/>
    </row>
    <row r="52" spans="1:11" ht="15">
      <c r="A52" s="458" t="s">
        <v>3428</v>
      </c>
      <c r="B52" s="459" t="s">
        <v>2273</v>
      </c>
      <c r="C52" s="481">
        <v>400000</v>
      </c>
      <c r="D52" s="483"/>
      <c r="E52" s="478"/>
      <c r="F52" s="478"/>
      <c r="G52" s="478"/>
      <c r="H52" s="478"/>
      <c r="I52" s="478"/>
      <c r="J52" s="478"/>
      <c r="K52" s="478"/>
    </row>
    <row r="53" spans="1:11" ht="15">
      <c r="A53" s="463" t="s">
        <v>2818</v>
      </c>
      <c r="B53" s="464" t="s">
        <v>2274</v>
      </c>
      <c r="C53" s="481"/>
      <c r="D53" s="483"/>
      <c r="E53" s="478"/>
      <c r="F53" s="478"/>
      <c r="G53" s="478"/>
      <c r="H53" s="478"/>
      <c r="I53" s="478"/>
      <c r="J53" s="478"/>
      <c r="K53" s="478"/>
    </row>
    <row r="54" spans="1:11" ht="15">
      <c r="A54" s="458" t="s">
        <v>3427</v>
      </c>
      <c r="B54" s="459" t="s">
        <v>417</v>
      </c>
      <c r="C54" s="481">
        <v>200000</v>
      </c>
      <c r="D54" s="483"/>
      <c r="E54" s="478"/>
      <c r="F54" s="478"/>
      <c r="G54" s="478"/>
      <c r="H54" s="478"/>
      <c r="I54" s="478"/>
      <c r="J54" s="478"/>
      <c r="K54" s="478"/>
    </row>
    <row r="55" spans="1:11" ht="15">
      <c r="A55" s="458" t="s">
        <v>3427</v>
      </c>
      <c r="B55" s="459" t="s">
        <v>2275</v>
      </c>
      <c r="C55" s="481">
        <v>250000</v>
      </c>
      <c r="D55" s="483"/>
      <c r="E55" s="478"/>
      <c r="F55" s="478"/>
      <c r="G55" s="478"/>
      <c r="H55" s="478"/>
      <c r="I55" s="478"/>
      <c r="J55" s="478"/>
      <c r="K55" s="478"/>
    </row>
    <row r="56" spans="1:11" ht="15">
      <c r="A56" s="458" t="s">
        <v>3428</v>
      </c>
      <c r="B56" s="459" t="s">
        <v>418</v>
      </c>
      <c r="C56" s="481">
        <v>150000</v>
      </c>
      <c r="D56" s="483"/>
      <c r="E56" s="478"/>
      <c r="F56" s="478"/>
      <c r="G56" s="478"/>
      <c r="H56" s="478"/>
      <c r="I56" s="478"/>
      <c r="J56" s="478"/>
      <c r="K56" s="478"/>
    </row>
    <row r="57" spans="1:11" ht="15">
      <c r="A57" s="458" t="s">
        <v>3428</v>
      </c>
      <c r="B57" s="459" t="s">
        <v>2938</v>
      </c>
      <c r="C57" s="481">
        <v>250000</v>
      </c>
      <c r="D57" s="483"/>
      <c r="E57" s="478"/>
      <c r="F57" s="478"/>
      <c r="G57" s="478"/>
      <c r="H57" s="478"/>
      <c r="I57" s="478"/>
      <c r="J57" s="478"/>
      <c r="K57" s="478"/>
    </row>
    <row r="58" spans="1:11" ht="15">
      <c r="A58" s="463" t="s">
        <v>2819</v>
      </c>
      <c r="B58" s="464" t="s">
        <v>3381</v>
      </c>
      <c r="C58" s="481"/>
      <c r="D58" s="483"/>
      <c r="E58" s="478"/>
      <c r="F58" s="478"/>
      <c r="G58" s="478"/>
      <c r="H58" s="478"/>
      <c r="I58" s="478"/>
      <c r="J58" s="478"/>
      <c r="K58" s="478"/>
    </row>
    <row r="59" spans="1:11" ht="15">
      <c r="A59" s="458" t="s">
        <v>3428</v>
      </c>
      <c r="B59" s="459" t="s">
        <v>2276</v>
      </c>
      <c r="C59" s="481">
        <v>120000</v>
      </c>
      <c r="D59" s="483"/>
      <c r="E59" s="478"/>
      <c r="F59" s="478"/>
      <c r="G59" s="478"/>
      <c r="H59" s="478"/>
      <c r="I59" s="478"/>
      <c r="J59" s="478"/>
      <c r="K59" s="478"/>
    </row>
    <row r="60" spans="1:11" ht="15">
      <c r="A60" s="463">
        <v>5</v>
      </c>
      <c r="B60" s="463" t="s">
        <v>2277</v>
      </c>
      <c r="C60" s="481"/>
      <c r="D60" s="483"/>
      <c r="E60" s="478"/>
      <c r="F60" s="478"/>
      <c r="G60" s="478"/>
      <c r="H60" s="478"/>
      <c r="I60" s="478"/>
      <c r="J60" s="478"/>
      <c r="K60" s="478"/>
    </row>
    <row r="61" spans="1:11" ht="15">
      <c r="A61" s="463" t="s">
        <v>2820</v>
      </c>
      <c r="B61" s="464" t="s">
        <v>2442</v>
      </c>
      <c r="C61" s="481"/>
      <c r="D61" s="483"/>
      <c r="E61" s="478"/>
      <c r="F61" s="478"/>
      <c r="G61" s="478"/>
      <c r="H61" s="478"/>
      <c r="I61" s="478"/>
      <c r="J61" s="478"/>
      <c r="K61" s="478"/>
    </row>
    <row r="62" spans="1:11" ht="25.5">
      <c r="A62" s="458" t="s">
        <v>3427</v>
      </c>
      <c r="B62" s="459" t="s">
        <v>2559</v>
      </c>
      <c r="C62" s="481">
        <v>900000</v>
      </c>
      <c r="D62" s="483"/>
      <c r="E62" s="478"/>
      <c r="F62" s="478"/>
      <c r="G62" s="478"/>
      <c r="H62" s="478"/>
      <c r="I62" s="478"/>
      <c r="J62" s="478"/>
      <c r="K62" s="478"/>
    </row>
    <row r="63" spans="1:11" s="490" customFormat="1" ht="15">
      <c r="A63" s="458" t="s">
        <v>3427</v>
      </c>
      <c r="B63" s="459" t="s">
        <v>2560</v>
      </c>
      <c r="C63" s="481">
        <v>780000</v>
      </c>
      <c r="D63" s="483"/>
      <c r="E63" s="489"/>
      <c r="F63" s="489"/>
      <c r="G63" s="489"/>
      <c r="H63" s="489"/>
      <c r="I63" s="489"/>
      <c r="J63" s="489"/>
      <c r="K63" s="489"/>
    </row>
    <row r="64" spans="1:11" s="490" customFormat="1" ht="15">
      <c r="A64" s="458" t="s">
        <v>3427</v>
      </c>
      <c r="B64" s="459" t="s">
        <v>2561</v>
      </c>
      <c r="C64" s="481">
        <v>520000</v>
      </c>
      <c r="D64" s="483"/>
      <c r="E64" s="489"/>
      <c r="F64" s="489"/>
      <c r="G64" s="489"/>
      <c r="H64" s="489"/>
      <c r="I64" s="489"/>
      <c r="J64" s="489"/>
      <c r="K64" s="489"/>
    </row>
    <row r="65" spans="1:11" ht="15">
      <c r="A65" s="463" t="s">
        <v>2821</v>
      </c>
      <c r="B65" s="464" t="s">
        <v>2562</v>
      </c>
      <c r="C65" s="481"/>
      <c r="D65" s="483"/>
      <c r="E65" s="478"/>
      <c r="F65" s="478"/>
      <c r="G65" s="478"/>
      <c r="H65" s="478"/>
      <c r="I65" s="478"/>
      <c r="J65" s="478"/>
      <c r="K65" s="478"/>
    </row>
    <row r="66" spans="1:11" ht="25.5">
      <c r="A66" s="458" t="s">
        <v>3427</v>
      </c>
      <c r="B66" s="459" t="s">
        <v>2563</v>
      </c>
      <c r="C66" s="481">
        <v>300000</v>
      </c>
      <c r="D66" s="483"/>
      <c r="E66" s="478"/>
      <c r="F66" s="478"/>
      <c r="G66" s="478"/>
      <c r="H66" s="478"/>
      <c r="I66" s="478"/>
      <c r="J66" s="478"/>
      <c r="K66" s="478"/>
    </row>
    <row r="67" spans="1:11" ht="15">
      <c r="A67" s="463" t="s">
        <v>2822</v>
      </c>
      <c r="B67" s="464" t="s">
        <v>2564</v>
      </c>
      <c r="C67" s="481"/>
      <c r="D67" s="483"/>
      <c r="E67" s="478"/>
      <c r="F67" s="478"/>
      <c r="G67" s="478"/>
      <c r="H67" s="478"/>
      <c r="I67" s="478"/>
      <c r="J67" s="478"/>
      <c r="K67" s="478"/>
    </row>
    <row r="68" spans="1:11" ht="15">
      <c r="A68" s="458" t="s">
        <v>3428</v>
      </c>
      <c r="B68" s="459" t="s">
        <v>2565</v>
      </c>
      <c r="C68" s="481">
        <v>260000</v>
      </c>
      <c r="D68" s="483"/>
      <c r="E68" s="478"/>
      <c r="F68" s="478"/>
      <c r="G68" s="478"/>
      <c r="H68" s="478"/>
      <c r="I68" s="478"/>
      <c r="J68" s="478"/>
      <c r="K68" s="478"/>
    </row>
    <row r="69" spans="1:11" ht="15">
      <c r="A69" s="458" t="s">
        <v>3428</v>
      </c>
      <c r="B69" s="459" t="s">
        <v>2566</v>
      </c>
      <c r="C69" s="481">
        <v>200000</v>
      </c>
      <c r="D69" s="483"/>
      <c r="E69" s="478"/>
      <c r="F69" s="478"/>
      <c r="G69" s="478"/>
      <c r="H69" s="478"/>
      <c r="I69" s="478"/>
      <c r="J69" s="478"/>
      <c r="K69" s="478"/>
    </row>
    <row r="70" spans="1:11" s="492" customFormat="1" ht="25.5">
      <c r="A70" s="463" t="s">
        <v>2823</v>
      </c>
      <c r="B70" s="464" t="s">
        <v>2567</v>
      </c>
      <c r="C70" s="481">
        <v>190000</v>
      </c>
      <c r="D70" s="483"/>
      <c r="E70" s="491"/>
      <c r="F70" s="491"/>
      <c r="G70" s="491"/>
      <c r="H70" s="491"/>
      <c r="I70" s="491"/>
      <c r="J70" s="491"/>
      <c r="K70" s="491"/>
    </row>
    <row r="71" spans="1:11" s="492" customFormat="1" ht="38.25">
      <c r="A71" s="463" t="s">
        <v>2824</v>
      </c>
      <c r="B71" s="464" t="s">
        <v>1545</v>
      </c>
      <c r="C71" s="481">
        <v>150000</v>
      </c>
      <c r="D71" s="483"/>
      <c r="E71" s="491"/>
      <c r="F71" s="491"/>
      <c r="G71" s="491"/>
      <c r="H71" s="491"/>
      <c r="I71" s="491"/>
      <c r="J71" s="491"/>
      <c r="K71" s="491"/>
    </row>
    <row r="72" spans="1:11" s="492" customFormat="1" ht="15">
      <c r="A72" s="463" t="s">
        <v>2825</v>
      </c>
      <c r="B72" s="459" t="s">
        <v>2939</v>
      </c>
      <c r="C72" s="481">
        <v>120000</v>
      </c>
      <c r="D72" s="483"/>
      <c r="E72" s="491"/>
      <c r="F72" s="491"/>
      <c r="G72" s="491"/>
      <c r="H72" s="491"/>
      <c r="I72" s="491"/>
      <c r="J72" s="491"/>
      <c r="K72" s="491"/>
    </row>
    <row r="73" spans="1:11" ht="15">
      <c r="A73" s="463">
        <v>6</v>
      </c>
      <c r="B73" s="464" t="s">
        <v>1546</v>
      </c>
      <c r="C73" s="481"/>
      <c r="D73" s="483"/>
      <c r="E73" s="478"/>
      <c r="F73" s="478"/>
      <c r="G73" s="478"/>
      <c r="H73" s="478"/>
      <c r="I73" s="478"/>
      <c r="J73" s="478"/>
      <c r="K73" s="478"/>
    </row>
    <row r="74" spans="1:11" ht="15">
      <c r="A74" s="463" t="s">
        <v>2826</v>
      </c>
      <c r="B74" s="464" t="s">
        <v>1547</v>
      </c>
      <c r="C74" s="481"/>
      <c r="D74" s="483"/>
      <c r="E74" s="478"/>
      <c r="F74" s="478"/>
      <c r="G74" s="478"/>
      <c r="H74" s="478"/>
      <c r="I74" s="478"/>
      <c r="J74" s="478"/>
      <c r="K74" s="478"/>
    </row>
    <row r="75" spans="1:11" ht="15">
      <c r="A75" s="458" t="s">
        <v>3427</v>
      </c>
      <c r="B75" s="459" t="s">
        <v>419</v>
      </c>
      <c r="C75" s="481">
        <v>150000</v>
      </c>
      <c r="D75" s="483"/>
      <c r="E75" s="478"/>
      <c r="F75" s="478"/>
      <c r="G75" s="478"/>
      <c r="H75" s="478"/>
      <c r="I75" s="478"/>
      <c r="J75" s="478"/>
      <c r="K75" s="478"/>
    </row>
    <row r="76" spans="1:11" s="492" customFormat="1" ht="25.5">
      <c r="A76" s="458" t="s">
        <v>3428</v>
      </c>
      <c r="B76" s="459" t="s">
        <v>2940</v>
      </c>
      <c r="C76" s="481">
        <v>240000</v>
      </c>
      <c r="D76" s="483"/>
      <c r="E76" s="491"/>
      <c r="F76" s="491"/>
      <c r="G76" s="491"/>
      <c r="H76" s="491"/>
      <c r="I76" s="491"/>
      <c r="J76" s="491"/>
      <c r="K76" s="491"/>
    </row>
    <row r="77" spans="1:11" ht="15">
      <c r="A77" s="458" t="s">
        <v>3427</v>
      </c>
      <c r="B77" s="459" t="s">
        <v>1548</v>
      </c>
      <c r="C77" s="481">
        <v>170000</v>
      </c>
      <c r="D77" s="483"/>
      <c r="E77" s="478"/>
      <c r="F77" s="478"/>
      <c r="G77" s="478"/>
      <c r="H77" s="478"/>
      <c r="I77" s="478"/>
      <c r="J77" s="478"/>
      <c r="K77" s="478"/>
    </row>
    <row r="78" spans="1:11" ht="25.5">
      <c r="A78" s="463" t="s">
        <v>2827</v>
      </c>
      <c r="B78" s="464" t="s">
        <v>3348</v>
      </c>
      <c r="C78" s="481">
        <v>190000</v>
      </c>
      <c r="D78" s="483"/>
      <c r="E78" s="478"/>
      <c r="F78" s="478"/>
      <c r="G78" s="478"/>
      <c r="H78" s="478"/>
      <c r="I78" s="478"/>
      <c r="J78" s="478"/>
      <c r="K78" s="478"/>
    </row>
    <row r="79" spans="1:11" ht="15">
      <c r="A79" s="463" t="s">
        <v>2828</v>
      </c>
      <c r="B79" s="464" t="s">
        <v>3617</v>
      </c>
      <c r="C79" s="481">
        <v>120000</v>
      </c>
      <c r="D79" s="483"/>
      <c r="E79" s="478"/>
      <c r="F79" s="478"/>
      <c r="G79" s="478"/>
      <c r="H79" s="478"/>
      <c r="I79" s="478"/>
      <c r="J79" s="478"/>
      <c r="K79" s="478"/>
    </row>
    <row r="80" spans="1:11" ht="15">
      <c r="A80" s="463">
        <v>7</v>
      </c>
      <c r="B80" s="463" t="s">
        <v>3349</v>
      </c>
      <c r="C80" s="481"/>
      <c r="D80" s="483"/>
      <c r="E80" s="478"/>
      <c r="F80" s="478"/>
      <c r="G80" s="478"/>
      <c r="H80" s="478"/>
      <c r="I80" s="478"/>
      <c r="J80" s="478"/>
      <c r="K80" s="478"/>
    </row>
    <row r="81" spans="1:11" ht="15">
      <c r="A81" s="463" t="s">
        <v>2829</v>
      </c>
      <c r="B81" s="464" t="s">
        <v>2443</v>
      </c>
      <c r="C81" s="481"/>
      <c r="D81" s="483"/>
      <c r="E81" s="478"/>
      <c r="F81" s="478"/>
      <c r="G81" s="478"/>
      <c r="H81" s="478"/>
      <c r="I81" s="478"/>
      <c r="J81" s="478"/>
      <c r="K81" s="478"/>
    </row>
    <row r="82" spans="1:11" ht="15">
      <c r="A82" s="458" t="s">
        <v>3427</v>
      </c>
      <c r="B82" s="459" t="s">
        <v>1851</v>
      </c>
      <c r="C82" s="481">
        <v>160000</v>
      </c>
      <c r="D82" s="483"/>
      <c r="E82" s="478"/>
      <c r="F82" s="478"/>
      <c r="G82" s="478"/>
      <c r="H82" s="478"/>
      <c r="I82" s="478"/>
      <c r="J82" s="478"/>
      <c r="K82" s="478"/>
    </row>
    <row r="83" spans="1:11" ht="15">
      <c r="A83" s="463" t="s">
        <v>2830</v>
      </c>
      <c r="B83" s="464" t="s">
        <v>2444</v>
      </c>
      <c r="C83" s="481"/>
      <c r="D83" s="483"/>
      <c r="E83" s="478"/>
      <c r="F83" s="478"/>
      <c r="G83" s="478"/>
      <c r="H83" s="478"/>
      <c r="I83" s="478"/>
      <c r="J83" s="478"/>
      <c r="K83" s="478"/>
    </row>
    <row r="84" spans="1:11" ht="15">
      <c r="A84" s="458" t="s">
        <v>3427</v>
      </c>
      <c r="B84" s="459" t="s">
        <v>1076</v>
      </c>
      <c r="C84" s="481">
        <v>200000</v>
      </c>
      <c r="D84" s="483"/>
      <c r="E84" s="478"/>
      <c r="F84" s="478"/>
      <c r="G84" s="478"/>
      <c r="H84" s="478"/>
      <c r="I84" s="478"/>
      <c r="J84" s="478"/>
      <c r="K84" s="478"/>
    </row>
    <row r="85" spans="1:11" s="492" customFormat="1" ht="15">
      <c r="A85" s="458" t="s">
        <v>3427</v>
      </c>
      <c r="B85" s="459" t="s">
        <v>262</v>
      </c>
      <c r="C85" s="481">
        <v>300000</v>
      </c>
      <c r="D85" s="483"/>
      <c r="E85" s="491"/>
      <c r="F85" s="491"/>
      <c r="G85" s="491"/>
      <c r="H85" s="491"/>
      <c r="I85" s="491"/>
      <c r="J85" s="491"/>
      <c r="K85" s="491"/>
    </row>
    <row r="86" spans="1:11" ht="15">
      <c r="A86" s="458" t="s">
        <v>3427</v>
      </c>
      <c r="B86" s="459" t="s">
        <v>1077</v>
      </c>
      <c r="C86" s="481">
        <v>600000</v>
      </c>
      <c r="D86" s="483"/>
      <c r="E86" s="478"/>
      <c r="F86" s="478"/>
      <c r="G86" s="478"/>
      <c r="H86" s="478"/>
      <c r="I86" s="478"/>
      <c r="J86" s="478"/>
      <c r="K86" s="478"/>
    </row>
    <row r="87" spans="1:11" ht="15">
      <c r="A87" s="458" t="s">
        <v>3427</v>
      </c>
      <c r="B87" s="459" t="s">
        <v>1802</v>
      </c>
      <c r="C87" s="481">
        <v>250000</v>
      </c>
      <c r="D87" s="483"/>
      <c r="E87" s="478"/>
      <c r="F87" s="478"/>
      <c r="G87" s="478"/>
      <c r="H87" s="478"/>
      <c r="I87" s="478"/>
      <c r="J87" s="478"/>
      <c r="K87" s="478"/>
    </row>
    <row r="88" spans="1:11" ht="25.5">
      <c r="A88" s="458" t="s">
        <v>3427</v>
      </c>
      <c r="B88" s="459" t="s">
        <v>1803</v>
      </c>
      <c r="C88" s="481">
        <v>170000</v>
      </c>
      <c r="D88" s="483"/>
      <c r="E88" s="478"/>
      <c r="F88" s="478"/>
      <c r="G88" s="478"/>
      <c r="H88" s="478"/>
      <c r="I88" s="478"/>
      <c r="J88" s="478"/>
      <c r="K88" s="478"/>
    </row>
    <row r="89" spans="1:11" ht="15">
      <c r="A89" s="458" t="s">
        <v>3427</v>
      </c>
      <c r="B89" s="459" t="s">
        <v>263</v>
      </c>
      <c r="C89" s="481">
        <v>160000</v>
      </c>
      <c r="D89" s="483"/>
      <c r="E89" s="478"/>
      <c r="F89" s="478"/>
      <c r="G89" s="478"/>
      <c r="H89" s="478"/>
      <c r="I89" s="478"/>
      <c r="J89" s="478"/>
      <c r="K89" s="478"/>
    </row>
    <row r="90" spans="1:11" ht="15">
      <c r="A90" s="463" t="s">
        <v>2831</v>
      </c>
      <c r="B90" s="464" t="s">
        <v>2147</v>
      </c>
      <c r="C90" s="481"/>
      <c r="D90" s="483"/>
      <c r="E90" s="478"/>
      <c r="F90" s="478"/>
      <c r="G90" s="478"/>
      <c r="H90" s="478"/>
      <c r="I90" s="478"/>
      <c r="J90" s="478"/>
      <c r="K90" s="478"/>
    </row>
    <row r="91" spans="1:11" ht="15">
      <c r="A91" s="458" t="s">
        <v>3427</v>
      </c>
      <c r="B91" s="459" t="s">
        <v>2941</v>
      </c>
      <c r="C91" s="481">
        <v>550000</v>
      </c>
      <c r="D91" s="483"/>
      <c r="E91" s="478"/>
      <c r="F91" s="478"/>
      <c r="G91" s="478"/>
      <c r="H91" s="478"/>
      <c r="I91" s="478"/>
      <c r="J91" s="478"/>
      <c r="K91" s="478"/>
    </row>
    <row r="92" spans="1:11" ht="15">
      <c r="A92" s="458" t="s">
        <v>3427</v>
      </c>
      <c r="B92" s="459" t="s">
        <v>2942</v>
      </c>
      <c r="C92" s="481">
        <v>170000</v>
      </c>
      <c r="D92" s="483"/>
      <c r="E92" s="478"/>
      <c r="F92" s="478"/>
      <c r="G92" s="478"/>
      <c r="H92" s="478"/>
      <c r="I92" s="478"/>
      <c r="J92" s="478"/>
      <c r="K92" s="478"/>
    </row>
    <row r="93" spans="1:11" ht="15">
      <c r="A93" s="463" t="s">
        <v>2832</v>
      </c>
      <c r="B93" s="464" t="s">
        <v>1556</v>
      </c>
      <c r="C93" s="481"/>
      <c r="D93" s="483"/>
      <c r="E93" s="478"/>
      <c r="F93" s="478"/>
      <c r="G93" s="478"/>
      <c r="H93" s="478"/>
      <c r="I93" s="478"/>
      <c r="J93" s="478"/>
      <c r="K93" s="478"/>
    </row>
    <row r="94" spans="1:11" ht="15">
      <c r="A94" s="458" t="s">
        <v>3427</v>
      </c>
      <c r="B94" s="459" t="s">
        <v>3172</v>
      </c>
      <c r="C94" s="481">
        <v>150000</v>
      </c>
      <c r="D94" s="483"/>
      <c r="E94" s="478"/>
      <c r="F94" s="478"/>
      <c r="G94" s="478"/>
      <c r="H94" s="478"/>
      <c r="I94" s="478"/>
      <c r="J94" s="478"/>
      <c r="K94" s="478"/>
    </row>
    <row r="95" spans="1:11" ht="15">
      <c r="A95" s="463" t="s">
        <v>2833</v>
      </c>
      <c r="B95" s="464" t="s">
        <v>1557</v>
      </c>
      <c r="C95" s="481"/>
      <c r="D95" s="483"/>
      <c r="E95" s="478"/>
      <c r="F95" s="478"/>
      <c r="G95" s="478"/>
      <c r="H95" s="478"/>
      <c r="I95" s="478"/>
      <c r="J95" s="478"/>
      <c r="K95" s="478"/>
    </row>
    <row r="96" spans="1:11" ht="15">
      <c r="A96" s="458" t="s">
        <v>3427</v>
      </c>
      <c r="B96" s="459" t="s">
        <v>1558</v>
      </c>
      <c r="C96" s="481">
        <v>300000</v>
      </c>
      <c r="D96" s="483"/>
      <c r="E96" s="478"/>
      <c r="F96" s="478"/>
      <c r="G96" s="478"/>
      <c r="H96" s="478"/>
      <c r="I96" s="478"/>
      <c r="J96" s="478"/>
      <c r="K96" s="478"/>
    </row>
    <row r="97" spans="1:11" ht="15">
      <c r="A97" s="463" t="s">
        <v>2834</v>
      </c>
      <c r="B97" s="464" t="s">
        <v>1721</v>
      </c>
      <c r="C97" s="481"/>
      <c r="D97" s="483"/>
      <c r="E97" s="478"/>
      <c r="F97" s="478"/>
      <c r="G97" s="478"/>
      <c r="H97" s="478"/>
      <c r="I97" s="478"/>
      <c r="J97" s="478"/>
      <c r="K97" s="478"/>
    </row>
    <row r="98" spans="1:11" s="492" customFormat="1" ht="15">
      <c r="A98" s="458" t="s">
        <v>3427</v>
      </c>
      <c r="B98" s="459" t="s">
        <v>3173</v>
      </c>
      <c r="C98" s="481">
        <v>160000</v>
      </c>
      <c r="D98" s="483"/>
      <c r="E98" s="491"/>
      <c r="F98" s="491"/>
      <c r="G98" s="491"/>
      <c r="H98" s="491"/>
      <c r="I98" s="491"/>
      <c r="J98" s="491"/>
      <c r="K98" s="491"/>
    </row>
    <row r="99" spans="1:11" ht="15">
      <c r="A99" s="463" t="s">
        <v>2835</v>
      </c>
      <c r="B99" s="464" t="s">
        <v>965</v>
      </c>
      <c r="C99" s="481">
        <v>120000</v>
      </c>
      <c r="D99" s="483"/>
      <c r="E99" s="478"/>
      <c r="F99" s="478"/>
      <c r="G99" s="478"/>
      <c r="H99" s="478"/>
      <c r="I99" s="478"/>
      <c r="J99" s="478"/>
      <c r="K99" s="478"/>
    </row>
    <row r="100" spans="1:11" ht="15">
      <c r="A100" s="463">
        <v>8</v>
      </c>
      <c r="B100" s="463" t="s">
        <v>1805</v>
      </c>
      <c r="C100" s="481"/>
      <c r="D100" s="483"/>
      <c r="E100" s="478"/>
      <c r="F100" s="478"/>
      <c r="G100" s="478"/>
      <c r="H100" s="478"/>
      <c r="I100" s="478"/>
      <c r="J100" s="478"/>
      <c r="K100" s="478"/>
    </row>
    <row r="101" spans="1:11" ht="15">
      <c r="A101" s="463" t="s">
        <v>2836</v>
      </c>
      <c r="B101" s="464" t="s">
        <v>1806</v>
      </c>
      <c r="C101" s="481"/>
      <c r="D101" s="483"/>
      <c r="E101" s="478"/>
      <c r="F101" s="478"/>
      <c r="G101" s="478"/>
      <c r="H101" s="478"/>
      <c r="I101" s="478"/>
      <c r="J101" s="478"/>
      <c r="K101" s="478"/>
    </row>
    <row r="102" spans="1:11" ht="15">
      <c r="A102" s="458" t="s">
        <v>3428</v>
      </c>
      <c r="B102" s="459" t="s">
        <v>1804</v>
      </c>
      <c r="C102" s="481">
        <v>150000</v>
      </c>
      <c r="D102" s="483"/>
      <c r="E102" s="478"/>
      <c r="F102" s="478"/>
      <c r="G102" s="478"/>
      <c r="H102" s="478"/>
      <c r="I102" s="478"/>
      <c r="J102" s="478"/>
      <c r="K102" s="478"/>
    </row>
    <row r="103" spans="1:11" ht="15">
      <c r="A103" s="458" t="s">
        <v>3428</v>
      </c>
      <c r="B103" s="459" t="s">
        <v>1724</v>
      </c>
      <c r="C103" s="481">
        <v>200000</v>
      </c>
      <c r="D103" s="483"/>
      <c r="E103" s="478"/>
      <c r="F103" s="478"/>
      <c r="G103" s="478"/>
      <c r="H103" s="478"/>
      <c r="I103" s="478"/>
      <c r="J103" s="478"/>
      <c r="K103" s="478"/>
    </row>
    <row r="104" spans="1:11" ht="15">
      <c r="A104" s="458" t="s">
        <v>3428</v>
      </c>
      <c r="B104" s="459" t="s">
        <v>1725</v>
      </c>
      <c r="C104" s="481">
        <v>150000</v>
      </c>
      <c r="D104" s="483"/>
      <c r="E104" s="478"/>
      <c r="F104" s="478"/>
      <c r="G104" s="478"/>
      <c r="H104" s="478"/>
      <c r="I104" s="478"/>
      <c r="J104" s="478"/>
      <c r="K104" s="478"/>
    </row>
    <row r="105" spans="1:11" ht="15">
      <c r="A105" s="458" t="s">
        <v>3428</v>
      </c>
      <c r="B105" s="459" t="s">
        <v>1726</v>
      </c>
      <c r="C105" s="481">
        <v>150000</v>
      </c>
      <c r="D105" s="483"/>
      <c r="E105" s="478"/>
      <c r="F105" s="478"/>
      <c r="G105" s="478"/>
      <c r="H105" s="478"/>
      <c r="I105" s="478"/>
      <c r="J105" s="478"/>
      <c r="K105" s="478"/>
    </row>
    <row r="106" spans="1:11" ht="15">
      <c r="A106" s="458" t="s">
        <v>3428</v>
      </c>
      <c r="B106" s="459" t="s">
        <v>1727</v>
      </c>
      <c r="C106" s="481">
        <v>150000</v>
      </c>
      <c r="D106" s="483"/>
      <c r="E106" s="478"/>
      <c r="F106" s="478"/>
      <c r="G106" s="478"/>
      <c r="H106" s="478"/>
      <c r="I106" s="478"/>
      <c r="J106" s="478"/>
      <c r="K106" s="478"/>
    </row>
    <row r="107" spans="1:11" ht="15">
      <c r="A107" s="463" t="s">
        <v>2837</v>
      </c>
      <c r="B107" s="464" t="s">
        <v>3616</v>
      </c>
      <c r="C107" s="481">
        <v>150000</v>
      </c>
      <c r="D107" s="483"/>
      <c r="E107" s="478"/>
      <c r="F107" s="478"/>
      <c r="G107" s="478"/>
      <c r="H107" s="478"/>
      <c r="I107" s="478"/>
      <c r="J107" s="478"/>
      <c r="K107" s="478"/>
    </row>
    <row r="108" spans="1:11" ht="15">
      <c r="A108" s="463" t="s">
        <v>2838</v>
      </c>
      <c r="B108" s="464" t="s">
        <v>1807</v>
      </c>
      <c r="C108" s="481">
        <v>200000</v>
      </c>
      <c r="D108" s="483"/>
      <c r="E108" s="478"/>
      <c r="F108" s="478"/>
      <c r="G108" s="478"/>
      <c r="H108" s="478"/>
      <c r="I108" s="478"/>
      <c r="J108" s="478"/>
      <c r="K108" s="478"/>
    </row>
    <row r="109" spans="1:11" ht="15">
      <c r="A109" s="463" t="s">
        <v>2839</v>
      </c>
      <c r="B109" s="464" t="s">
        <v>2943</v>
      </c>
      <c r="C109" s="481"/>
      <c r="D109" s="483"/>
      <c r="E109" s="478"/>
      <c r="F109" s="478"/>
      <c r="G109" s="478"/>
      <c r="H109" s="478"/>
      <c r="I109" s="478"/>
      <c r="J109" s="478"/>
      <c r="K109" s="478"/>
    </row>
    <row r="110" spans="1:11" ht="15">
      <c r="A110" s="458" t="s">
        <v>3428</v>
      </c>
      <c r="B110" s="459" t="s">
        <v>1808</v>
      </c>
      <c r="C110" s="481">
        <v>160000</v>
      </c>
      <c r="D110" s="483"/>
      <c r="E110" s="478"/>
      <c r="F110" s="478"/>
      <c r="G110" s="478"/>
      <c r="H110" s="478"/>
      <c r="I110" s="478"/>
      <c r="J110" s="478"/>
      <c r="K110" s="478"/>
    </row>
    <row r="111" spans="1:11" ht="15">
      <c r="A111" s="463" t="s">
        <v>2840</v>
      </c>
      <c r="B111" s="464" t="s">
        <v>2603</v>
      </c>
      <c r="C111" s="481">
        <v>120000</v>
      </c>
      <c r="D111" s="483"/>
      <c r="E111" s="478"/>
      <c r="F111" s="478"/>
      <c r="G111" s="478"/>
      <c r="H111" s="478"/>
      <c r="I111" s="478"/>
      <c r="J111" s="478"/>
      <c r="K111" s="478"/>
    </row>
    <row r="112" spans="1:11" ht="15">
      <c r="A112" s="463">
        <v>9</v>
      </c>
      <c r="B112" s="463" t="s">
        <v>1783</v>
      </c>
      <c r="C112" s="481"/>
      <c r="D112" s="483"/>
      <c r="E112" s="478"/>
      <c r="F112" s="478"/>
      <c r="G112" s="478"/>
      <c r="H112" s="478"/>
      <c r="I112" s="478"/>
      <c r="J112" s="478"/>
      <c r="K112" s="478"/>
    </row>
    <row r="113" spans="1:11" s="492" customFormat="1" ht="15">
      <c r="A113" s="463" t="s">
        <v>2841</v>
      </c>
      <c r="B113" s="464" t="s">
        <v>1784</v>
      </c>
      <c r="C113" s="481"/>
      <c r="D113" s="483"/>
      <c r="E113" s="491"/>
      <c r="F113" s="491"/>
      <c r="G113" s="491"/>
      <c r="H113" s="491"/>
      <c r="I113" s="491"/>
      <c r="J113" s="491"/>
      <c r="K113" s="491"/>
    </row>
    <row r="114" spans="1:11" ht="25.5">
      <c r="A114" s="458" t="s">
        <v>3428</v>
      </c>
      <c r="B114" s="459" t="s">
        <v>1895</v>
      </c>
      <c r="C114" s="481">
        <v>160000</v>
      </c>
      <c r="D114" s="483"/>
      <c r="E114" s="478"/>
      <c r="F114" s="478"/>
      <c r="G114" s="478"/>
      <c r="H114" s="478"/>
      <c r="I114" s="478"/>
      <c r="J114" s="478"/>
      <c r="K114" s="478"/>
    </row>
    <row r="115" spans="1:11" ht="15">
      <c r="A115" s="463" t="s">
        <v>2842</v>
      </c>
      <c r="B115" s="464" t="s">
        <v>1785</v>
      </c>
      <c r="C115" s="481">
        <v>200000</v>
      </c>
      <c r="D115" s="483"/>
      <c r="E115" s="478"/>
      <c r="F115" s="478"/>
      <c r="G115" s="478"/>
      <c r="H115" s="478"/>
      <c r="I115" s="478"/>
      <c r="J115" s="478"/>
      <c r="K115" s="478"/>
    </row>
    <row r="116" spans="1:11" ht="15">
      <c r="A116" s="458" t="s">
        <v>3428</v>
      </c>
      <c r="B116" s="459" t="s">
        <v>1896</v>
      </c>
      <c r="C116" s="481">
        <v>160000</v>
      </c>
      <c r="D116" s="483"/>
      <c r="E116" s="478"/>
      <c r="F116" s="478"/>
      <c r="G116" s="478"/>
      <c r="H116" s="478"/>
      <c r="I116" s="478"/>
      <c r="J116" s="478"/>
      <c r="K116" s="478"/>
    </row>
    <row r="117" spans="1:11" ht="25.5">
      <c r="A117" s="463" t="s">
        <v>2843</v>
      </c>
      <c r="B117" s="464" t="s">
        <v>2237</v>
      </c>
      <c r="C117" s="481">
        <v>150000</v>
      </c>
      <c r="D117" s="483"/>
      <c r="E117" s="478"/>
      <c r="F117" s="478"/>
      <c r="G117" s="478"/>
      <c r="H117" s="478"/>
      <c r="I117" s="478"/>
      <c r="J117" s="478"/>
      <c r="K117" s="478"/>
    </row>
    <row r="118" spans="1:11" ht="15">
      <c r="A118" s="463" t="s">
        <v>2844</v>
      </c>
      <c r="B118" s="464" t="s">
        <v>965</v>
      </c>
      <c r="C118" s="481">
        <v>120000</v>
      </c>
      <c r="D118" s="483"/>
      <c r="E118" s="478"/>
      <c r="F118" s="478"/>
      <c r="G118" s="478"/>
      <c r="H118" s="478"/>
      <c r="I118" s="478"/>
      <c r="J118" s="478"/>
      <c r="K118" s="478"/>
    </row>
    <row r="119" spans="1:11" ht="15">
      <c r="A119" s="463">
        <v>10</v>
      </c>
      <c r="B119" s="463" t="s">
        <v>2238</v>
      </c>
      <c r="C119" s="481"/>
      <c r="D119" s="483"/>
      <c r="E119" s="478"/>
      <c r="F119" s="478"/>
      <c r="G119" s="478"/>
      <c r="H119" s="478"/>
      <c r="I119" s="478"/>
      <c r="J119" s="478"/>
      <c r="K119" s="478"/>
    </row>
    <row r="120" spans="1:11" ht="15">
      <c r="A120" s="463" t="s">
        <v>2845</v>
      </c>
      <c r="B120" s="464" t="s">
        <v>2262</v>
      </c>
      <c r="C120" s="481"/>
      <c r="D120" s="483"/>
      <c r="E120" s="478"/>
      <c r="F120" s="478"/>
      <c r="G120" s="478"/>
      <c r="H120" s="478"/>
      <c r="I120" s="478"/>
      <c r="J120" s="478"/>
      <c r="K120" s="478"/>
    </row>
    <row r="121" spans="1:11" ht="15">
      <c r="A121" s="458" t="s">
        <v>3428</v>
      </c>
      <c r="B121" s="459" t="s">
        <v>2263</v>
      </c>
      <c r="C121" s="481">
        <v>150000</v>
      </c>
      <c r="D121" s="483"/>
      <c r="E121" s="478"/>
      <c r="F121" s="478"/>
      <c r="G121" s="478"/>
      <c r="H121" s="478"/>
      <c r="I121" s="478"/>
      <c r="J121" s="478"/>
      <c r="K121" s="478"/>
    </row>
    <row r="122" spans="1:11" ht="15">
      <c r="A122" s="458" t="s">
        <v>3428</v>
      </c>
      <c r="B122" s="459" t="s">
        <v>2264</v>
      </c>
      <c r="C122" s="481">
        <v>160000</v>
      </c>
      <c r="D122" s="483"/>
      <c r="E122" s="478"/>
      <c r="F122" s="478"/>
      <c r="G122" s="478"/>
      <c r="H122" s="478"/>
      <c r="I122" s="478"/>
      <c r="J122" s="478"/>
      <c r="K122" s="478"/>
    </row>
    <row r="123" spans="1:11" ht="15">
      <c r="A123" s="463" t="s">
        <v>2861</v>
      </c>
      <c r="B123" s="464" t="s">
        <v>3616</v>
      </c>
      <c r="C123" s="481">
        <v>150000</v>
      </c>
      <c r="D123" s="483"/>
      <c r="E123" s="478"/>
      <c r="F123" s="478"/>
      <c r="G123" s="478"/>
      <c r="H123" s="478"/>
      <c r="I123" s="478"/>
      <c r="J123" s="478"/>
      <c r="K123" s="478"/>
    </row>
    <row r="124" spans="1:11" ht="15">
      <c r="A124" s="463" t="s">
        <v>2862</v>
      </c>
      <c r="B124" s="464" t="s">
        <v>3022</v>
      </c>
      <c r="C124" s="481">
        <v>150000</v>
      </c>
      <c r="D124" s="483"/>
      <c r="E124" s="478"/>
      <c r="F124" s="478"/>
      <c r="G124" s="478"/>
      <c r="H124" s="478"/>
      <c r="I124" s="478"/>
      <c r="J124" s="478"/>
      <c r="K124" s="478"/>
    </row>
    <row r="125" spans="1:11" ht="15">
      <c r="A125" s="463">
        <v>11</v>
      </c>
      <c r="B125" s="463" t="s">
        <v>2265</v>
      </c>
      <c r="C125" s="481"/>
      <c r="D125" s="483"/>
      <c r="E125" s="478"/>
      <c r="F125" s="478"/>
      <c r="G125" s="478"/>
      <c r="H125" s="478"/>
      <c r="I125" s="478"/>
      <c r="J125" s="478"/>
      <c r="K125" s="478"/>
    </row>
    <row r="126" spans="1:11" ht="15">
      <c r="A126" s="463" t="s">
        <v>2863</v>
      </c>
      <c r="B126" s="464" t="s">
        <v>2266</v>
      </c>
      <c r="C126" s="481"/>
      <c r="D126" s="483"/>
      <c r="E126" s="478"/>
      <c r="F126" s="478"/>
      <c r="G126" s="478"/>
      <c r="H126" s="478"/>
      <c r="I126" s="478"/>
      <c r="J126" s="478"/>
      <c r="K126" s="478"/>
    </row>
    <row r="127" spans="1:11" ht="15">
      <c r="A127" s="458" t="s">
        <v>156</v>
      </c>
      <c r="B127" s="459" t="s">
        <v>1728</v>
      </c>
      <c r="C127" s="481">
        <v>300000</v>
      </c>
      <c r="D127" s="483"/>
      <c r="E127" s="478"/>
      <c r="F127" s="478"/>
      <c r="G127" s="478"/>
      <c r="H127" s="478"/>
      <c r="I127" s="478"/>
      <c r="J127" s="478"/>
      <c r="K127" s="478"/>
    </row>
    <row r="128" spans="1:11" ht="15">
      <c r="A128" s="458" t="s">
        <v>3428</v>
      </c>
      <c r="B128" s="459" t="s">
        <v>1729</v>
      </c>
      <c r="C128" s="481">
        <v>160000</v>
      </c>
      <c r="D128" s="483"/>
      <c r="E128" s="478"/>
      <c r="F128" s="478"/>
      <c r="G128" s="478"/>
      <c r="H128" s="478"/>
      <c r="I128" s="478"/>
      <c r="J128" s="478"/>
      <c r="K128" s="478"/>
    </row>
    <row r="129" spans="1:11" ht="15">
      <c r="A129" s="463" t="s">
        <v>2864</v>
      </c>
      <c r="B129" s="464" t="s">
        <v>2315</v>
      </c>
      <c r="C129" s="481"/>
      <c r="D129" s="483"/>
      <c r="E129" s="478"/>
      <c r="F129" s="478"/>
      <c r="G129" s="478"/>
      <c r="H129" s="478"/>
      <c r="I129" s="478"/>
      <c r="J129" s="478"/>
      <c r="K129" s="478"/>
    </row>
    <row r="130" spans="1:11" ht="15">
      <c r="A130" s="458" t="s">
        <v>3427</v>
      </c>
      <c r="B130" s="459" t="s">
        <v>2316</v>
      </c>
      <c r="C130" s="481">
        <v>220000</v>
      </c>
      <c r="D130" s="483"/>
      <c r="E130" s="478"/>
      <c r="F130" s="478"/>
      <c r="G130" s="478"/>
      <c r="H130" s="478"/>
      <c r="I130" s="478"/>
      <c r="J130" s="478"/>
      <c r="K130" s="478"/>
    </row>
    <row r="131" spans="1:11" ht="15">
      <c r="A131" s="458" t="s">
        <v>3427</v>
      </c>
      <c r="B131" s="459" t="s">
        <v>2317</v>
      </c>
      <c r="C131" s="481">
        <v>150000</v>
      </c>
      <c r="D131" s="483"/>
      <c r="E131" s="478"/>
      <c r="F131" s="478"/>
      <c r="G131" s="478"/>
      <c r="H131" s="478"/>
      <c r="I131" s="478"/>
      <c r="J131" s="478"/>
      <c r="K131" s="478"/>
    </row>
    <row r="132" spans="1:11" ht="15">
      <c r="A132" s="458" t="s">
        <v>3427</v>
      </c>
      <c r="B132" s="459" t="s">
        <v>2318</v>
      </c>
      <c r="C132" s="481">
        <v>150000</v>
      </c>
      <c r="D132" s="483"/>
      <c r="E132" s="478"/>
      <c r="F132" s="478"/>
      <c r="G132" s="478"/>
      <c r="H132" s="478"/>
      <c r="I132" s="478"/>
      <c r="J132" s="478"/>
      <c r="K132" s="478"/>
    </row>
    <row r="133" spans="1:11" ht="25.5">
      <c r="A133" s="463" t="s">
        <v>2865</v>
      </c>
      <c r="B133" s="464" t="s">
        <v>2319</v>
      </c>
      <c r="C133" s="481">
        <v>160000</v>
      </c>
      <c r="D133" s="483"/>
      <c r="E133" s="478"/>
      <c r="F133" s="478"/>
      <c r="G133" s="478"/>
      <c r="H133" s="478"/>
      <c r="I133" s="478"/>
      <c r="J133" s="478"/>
      <c r="K133" s="478"/>
    </row>
    <row r="134" spans="1:11" ht="15">
      <c r="A134" s="463" t="s">
        <v>2866</v>
      </c>
      <c r="B134" s="464" t="s">
        <v>2320</v>
      </c>
      <c r="C134" s="481">
        <v>120000</v>
      </c>
      <c r="D134" s="483"/>
      <c r="E134" s="478"/>
      <c r="F134" s="478"/>
      <c r="G134" s="478"/>
      <c r="H134" s="478"/>
      <c r="I134" s="478"/>
      <c r="J134" s="478"/>
      <c r="K134" s="478"/>
    </row>
    <row r="135" spans="1:11" ht="15">
      <c r="A135" s="463">
        <v>12</v>
      </c>
      <c r="B135" s="463" t="s">
        <v>2321</v>
      </c>
      <c r="C135" s="481"/>
      <c r="D135" s="483"/>
      <c r="E135" s="478"/>
      <c r="F135" s="478"/>
      <c r="G135" s="478"/>
      <c r="H135" s="478"/>
      <c r="I135" s="478"/>
      <c r="J135" s="478"/>
      <c r="K135" s="478"/>
    </row>
    <row r="136" spans="1:11" ht="15">
      <c r="A136" s="463" t="s">
        <v>2867</v>
      </c>
      <c r="B136" s="464" t="s">
        <v>2266</v>
      </c>
      <c r="C136" s="481"/>
      <c r="D136" s="483"/>
      <c r="E136" s="478"/>
      <c r="F136" s="478"/>
      <c r="G136" s="478"/>
      <c r="H136" s="478"/>
      <c r="I136" s="478"/>
      <c r="J136" s="478"/>
      <c r="K136" s="478"/>
    </row>
    <row r="137" spans="1:11" s="492" customFormat="1" ht="25.5">
      <c r="A137" s="458" t="s">
        <v>3428</v>
      </c>
      <c r="B137" s="459" t="s">
        <v>152</v>
      </c>
      <c r="C137" s="481">
        <v>250000</v>
      </c>
      <c r="D137" s="483"/>
      <c r="E137" s="491"/>
      <c r="F137" s="491"/>
      <c r="G137" s="491"/>
      <c r="H137" s="491"/>
      <c r="I137" s="491"/>
      <c r="J137" s="491"/>
      <c r="K137" s="491"/>
    </row>
    <row r="138" spans="1:11" ht="15">
      <c r="A138" s="458" t="s">
        <v>3428</v>
      </c>
      <c r="B138" s="459" t="s">
        <v>2273</v>
      </c>
      <c r="C138" s="481">
        <v>200000</v>
      </c>
      <c r="D138" s="483"/>
      <c r="E138" s="478"/>
      <c r="F138" s="478"/>
      <c r="G138" s="478"/>
      <c r="H138" s="478"/>
      <c r="I138" s="478"/>
      <c r="J138" s="478"/>
      <c r="K138" s="478"/>
    </row>
    <row r="139" spans="1:11" ht="15">
      <c r="A139" s="458" t="s">
        <v>3428</v>
      </c>
      <c r="B139" s="459" t="s">
        <v>153</v>
      </c>
      <c r="C139" s="481">
        <v>160000</v>
      </c>
      <c r="D139" s="483"/>
      <c r="E139" s="478"/>
      <c r="F139" s="478"/>
      <c r="G139" s="478"/>
      <c r="H139" s="478"/>
      <c r="I139" s="478"/>
      <c r="J139" s="478"/>
      <c r="K139" s="478"/>
    </row>
    <row r="140" spans="1:11" ht="15">
      <c r="A140" s="463" t="s">
        <v>2868</v>
      </c>
      <c r="B140" s="464" t="s">
        <v>3381</v>
      </c>
      <c r="C140" s="481">
        <v>160000</v>
      </c>
      <c r="D140" s="483"/>
      <c r="E140" s="478"/>
      <c r="F140" s="478"/>
      <c r="G140" s="478"/>
      <c r="H140" s="478"/>
      <c r="I140" s="478"/>
      <c r="J140" s="478"/>
      <c r="K140" s="478"/>
    </row>
    <row r="141" spans="1:11" ht="15">
      <c r="A141" s="463" t="s">
        <v>2869</v>
      </c>
      <c r="B141" s="464" t="s">
        <v>127</v>
      </c>
      <c r="C141" s="481"/>
      <c r="D141" s="483"/>
      <c r="E141" s="478"/>
      <c r="F141" s="478"/>
      <c r="G141" s="478"/>
      <c r="H141" s="478"/>
      <c r="I141" s="478"/>
      <c r="J141" s="478"/>
      <c r="K141" s="478"/>
    </row>
    <row r="142" spans="1:11" ht="15">
      <c r="A142" s="458" t="s">
        <v>3428</v>
      </c>
      <c r="B142" s="465" t="s">
        <v>154</v>
      </c>
      <c r="C142" s="481">
        <v>160000</v>
      </c>
      <c r="D142" s="483"/>
      <c r="E142" s="478"/>
      <c r="F142" s="478"/>
      <c r="G142" s="478"/>
      <c r="H142" s="478"/>
      <c r="I142" s="478"/>
      <c r="J142" s="478"/>
      <c r="K142" s="478"/>
    </row>
    <row r="143" spans="1:11" ht="15">
      <c r="A143" s="463" t="s">
        <v>2870</v>
      </c>
      <c r="B143" s="464" t="s">
        <v>3022</v>
      </c>
      <c r="C143" s="481">
        <v>120000</v>
      </c>
      <c r="D143" s="483"/>
      <c r="E143" s="478"/>
      <c r="F143" s="478"/>
      <c r="G143" s="478"/>
      <c r="H143" s="478"/>
      <c r="I143" s="478"/>
      <c r="J143" s="478"/>
      <c r="K143" s="478"/>
    </row>
    <row r="144" spans="1:11" ht="15">
      <c r="A144" s="463">
        <v>13</v>
      </c>
      <c r="B144" s="463" t="s">
        <v>1740</v>
      </c>
      <c r="C144" s="481"/>
      <c r="D144" s="483"/>
      <c r="E144" s="478"/>
      <c r="F144" s="478"/>
      <c r="G144" s="478"/>
      <c r="H144" s="478"/>
      <c r="I144" s="478"/>
      <c r="J144" s="478"/>
      <c r="K144" s="478"/>
    </row>
    <row r="145" spans="1:11" ht="15">
      <c r="A145" s="463" t="s">
        <v>2871</v>
      </c>
      <c r="B145" s="464" t="s">
        <v>1741</v>
      </c>
      <c r="C145" s="481"/>
      <c r="D145" s="483"/>
      <c r="E145" s="478"/>
      <c r="F145" s="478"/>
      <c r="G145" s="478"/>
      <c r="H145" s="478"/>
      <c r="I145" s="478"/>
      <c r="J145" s="478"/>
      <c r="K145" s="478"/>
    </row>
    <row r="146" spans="1:11" ht="25.5">
      <c r="A146" s="458" t="s">
        <v>3428</v>
      </c>
      <c r="B146" s="459" t="s">
        <v>1754</v>
      </c>
      <c r="C146" s="481">
        <v>520000</v>
      </c>
      <c r="D146" s="483"/>
      <c r="E146" s="478"/>
      <c r="F146" s="478"/>
      <c r="G146" s="478"/>
      <c r="H146" s="478"/>
      <c r="I146" s="478"/>
      <c r="J146" s="478"/>
      <c r="K146" s="478"/>
    </row>
    <row r="147" spans="1:11" ht="15">
      <c r="A147" s="458" t="s">
        <v>3428</v>
      </c>
      <c r="B147" s="459" t="s">
        <v>1755</v>
      </c>
      <c r="C147" s="481">
        <v>390000</v>
      </c>
      <c r="D147" s="483"/>
      <c r="E147" s="478"/>
      <c r="F147" s="478"/>
      <c r="G147" s="478"/>
      <c r="H147" s="478"/>
      <c r="I147" s="478"/>
      <c r="J147" s="478"/>
      <c r="K147" s="478"/>
    </row>
    <row r="148" spans="1:11" ht="51">
      <c r="A148" s="463" t="s">
        <v>2872</v>
      </c>
      <c r="B148" s="464" t="s">
        <v>1756</v>
      </c>
      <c r="C148" s="481">
        <v>170000</v>
      </c>
      <c r="D148" s="483"/>
      <c r="E148" s="478"/>
      <c r="F148" s="478"/>
      <c r="G148" s="478"/>
      <c r="H148" s="478"/>
      <c r="I148" s="478"/>
      <c r="J148" s="478"/>
      <c r="K148" s="478"/>
    </row>
    <row r="149" spans="1:11" s="492" customFormat="1" ht="15">
      <c r="A149" s="463" t="s">
        <v>2873</v>
      </c>
      <c r="B149" s="464" t="s">
        <v>3022</v>
      </c>
      <c r="C149" s="481">
        <v>150000</v>
      </c>
      <c r="D149" s="483"/>
      <c r="E149" s="491"/>
      <c r="F149" s="491"/>
      <c r="G149" s="491"/>
      <c r="H149" s="491"/>
      <c r="I149" s="491"/>
      <c r="J149" s="491"/>
      <c r="K149" s="491"/>
    </row>
    <row r="150" spans="1:11" ht="15">
      <c r="A150" s="463">
        <v>14</v>
      </c>
      <c r="B150" s="463" t="s">
        <v>1757</v>
      </c>
      <c r="C150" s="481"/>
      <c r="D150" s="483"/>
      <c r="E150" s="478"/>
      <c r="F150" s="478"/>
      <c r="G150" s="478"/>
      <c r="H150" s="478"/>
      <c r="I150" s="478"/>
      <c r="J150" s="478"/>
      <c r="K150" s="478"/>
    </row>
    <row r="151" spans="1:11" ht="15">
      <c r="A151" s="463" t="s">
        <v>2874</v>
      </c>
      <c r="B151" s="464" t="s">
        <v>1741</v>
      </c>
      <c r="C151" s="481"/>
      <c r="D151" s="483"/>
      <c r="E151" s="478"/>
      <c r="F151" s="478"/>
      <c r="G151" s="478"/>
      <c r="H151" s="478"/>
      <c r="I151" s="478"/>
      <c r="J151" s="478"/>
      <c r="K151" s="478"/>
    </row>
    <row r="152" spans="1:11" ht="25.5">
      <c r="A152" s="458" t="s">
        <v>3428</v>
      </c>
      <c r="B152" s="459" t="s">
        <v>1758</v>
      </c>
      <c r="C152" s="481">
        <v>370000</v>
      </c>
      <c r="D152" s="483"/>
      <c r="E152" s="478"/>
      <c r="F152" s="478"/>
      <c r="G152" s="478"/>
      <c r="H152" s="478"/>
      <c r="I152" s="478"/>
      <c r="J152" s="478"/>
      <c r="K152" s="478"/>
    </row>
    <row r="153" spans="1:11" ht="15">
      <c r="A153" s="458" t="s">
        <v>3428</v>
      </c>
      <c r="B153" s="459" t="s">
        <v>2273</v>
      </c>
      <c r="C153" s="481">
        <v>370000</v>
      </c>
      <c r="D153" s="483"/>
      <c r="E153" s="478"/>
      <c r="F153" s="478"/>
      <c r="G153" s="478"/>
      <c r="H153" s="478"/>
      <c r="I153" s="478"/>
      <c r="J153" s="478"/>
      <c r="K153" s="478"/>
    </row>
    <row r="154" spans="1:11" ht="15">
      <c r="A154" s="463" t="s">
        <v>2875</v>
      </c>
      <c r="B154" s="464" t="s">
        <v>1759</v>
      </c>
      <c r="C154" s="481"/>
      <c r="D154" s="483"/>
      <c r="E154" s="478"/>
      <c r="F154" s="478"/>
      <c r="G154" s="478"/>
      <c r="H154" s="478"/>
      <c r="I154" s="478"/>
      <c r="J154" s="478"/>
      <c r="K154" s="478"/>
    </row>
    <row r="155" spans="1:11" ht="15">
      <c r="A155" s="458" t="s">
        <v>3428</v>
      </c>
      <c r="B155" s="459" t="s">
        <v>1760</v>
      </c>
      <c r="C155" s="481">
        <v>300000</v>
      </c>
      <c r="D155" s="483"/>
      <c r="E155" s="478"/>
      <c r="F155" s="478"/>
      <c r="G155" s="478"/>
      <c r="H155" s="478"/>
      <c r="I155" s="478"/>
      <c r="J155" s="478"/>
      <c r="K155" s="478"/>
    </row>
    <row r="156" spans="1:11" ht="15">
      <c r="A156" s="463" t="s">
        <v>2876</v>
      </c>
      <c r="B156" s="464" t="s">
        <v>761</v>
      </c>
      <c r="C156" s="481"/>
      <c r="D156" s="483"/>
      <c r="E156" s="478"/>
      <c r="F156" s="478"/>
      <c r="G156" s="478"/>
      <c r="H156" s="478"/>
      <c r="I156" s="478"/>
      <c r="J156" s="478"/>
      <c r="K156" s="478"/>
    </row>
    <row r="157" spans="1:11" ht="15">
      <c r="A157" s="458" t="s">
        <v>3427</v>
      </c>
      <c r="B157" s="459" t="s">
        <v>1761</v>
      </c>
      <c r="C157" s="481">
        <v>190000</v>
      </c>
      <c r="D157" s="483"/>
      <c r="E157" s="478"/>
      <c r="F157" s="478"/>
      <c r="G157" s="478"/>
      <c r="H157" s="478"/>
      <c r="I157" s="478"/>
      <c r="J157" s="478"/>
      <c r="K157" s="478"/>
    </row>
    <row r="158" spans="1:11" ht="15">
      <c r="A158" s="458" t="s">
        <v>3429</v>
      </c>
      <c r="B158" s="459" t="s">
        <v>1762</v>
      </c>
      <c r="C158" s="481">
        <v>250000</v>
      </c>
      <c r="D158" s="483"/>
      <c r="E158" s="478"/>
      <c r="F158" s="478"/>
      <c r="G158" s="478"/>
      <c r="H158" s="478"/>
      <c r="I158" s="478"/>
      <c r="J158" s="478"/>
      <c r="K158" s="478"/>
    </row>
    <row r="159" spans="1:11" ht="25.5">
      <c r="A159" s="458" t="s">
        <v>3427</v>
      </c>
      <c r="B159" s="459" t="s">
        <v>1763</v>
      </c>
      <c r="C159" s="481">
        <v>190000</v>
      </c>
      <c r="D159" s="483"/>
      <c r="E159" s="478"/>
      <c r="F159" s="478"/>
      <c r="G159" s="478"/>
      <c r="H159" s="478"/>
      <c r="I159" s="478"/>
      <c r="J159" s="478"/>
      <c r="K159" s="478"/>
    </row>
    <row r="160" spans="1:11" ht="15">
      <c r="A160" s="463" t="s">
        <v>2877</v>
      </c>
      <c r="B160" s="464" t="s">
        <v>3616</v>
      </c>
      <c r="C160" s="481"/>
      <c r="D160" s="483"/>
      <c r="E160" s="478"/>
      <c r="F160" s="478"/>
      <c r="G160" s="478"/>
      <c r="H160" s="478"/>
      <c r="I160" s="478"/>
      <c r="J160" s="478"/>
      <c r="K160" s="478"/>
    </row>
    <row r="161" spans="1:11" ht="15">
      <c r="A161" s="458"/>
      <c r="B161" s="459" t="s">
        <v>1764</v>
      </c>
      <c r="C161" s="481">
        <v>180000</v>
      </c>
      <c r="D161" s="483"/>
      <c r="E161" s="478"/>
      <c r="F161" s="478"/>
      <c r="G161" s="478"/>
      <c r="H161" s="478"/>
      <c r="I161" s="478"/>
      <c r="J161" s="478"/>
      <c r="K161" s="478"/>
    </row>
    <row r="162" spans="1:11" ht="15">
      <c r="A162" s="458"/>
      <c r="B162" s="459" t="s">
        <v>2750</v>
      </c>
      <c r="C162" s="481">
        <v>160000</v>
      </c>
      <c r="D162" s="483"/>
      <c r="E162" s="478"/>
      <c r="F162" s="478"/>
      <c r="G162" s="478"/>
      <c r="H162" s="478"/>
      <c r="I162" s="478"/>
      <c r="J162" s="478"/>
      <c r="K162" s="478"/>
    </row>
    <row r="163" spans="1:11" ht="15">
      <c r="A163" s="463" t="s">
        <v>2878</v>
      </c>
      <c r="B163" s="459" t="s">
        <v>1897</v>
      </c>
      <c r="C163" s="481">
        <v>150000</v>
      </c>
      <c r="D163" s="483"/>
      <c r="E163" s="478"/>
      <c r="F163" s="478"/>
      <c r="G163" s="478"/>
      <c r="H163" s="478"/>
      <c r="I163" s="478"/>
      <c r="J163" s="478"/>
      <c r="K163" s="478"/>
    </row>
    <row r="164" spans="1:11" ht="15">
      <c r="A164" s="463">
        <v>15</v>
      </c>
      <c r="B164" s="463" t="s">
        <v>2751</v>
      </c>
      <c r="C164" s="481"/>
      <c r="D164" s="483"/>
      <c r="E164" s="478"/>
      <c r="F164" s="478"/>
      <c r="G164" s="478"/>
      <c r="H164" s="478"/>
      <c r="I164" s="478"/>
      <c r="J164" s="478"/>
      <c r="K164" s="478"/>
    </row>
    <row r="165" spans="1:11" ht="15">
      <c r="A165" s="463" t="s">
        <v>2879</v>
      </c>
      <c r="B165" s="464" t="s">
        <v>1741</v>
      </c>
      <c r="C165" s="481"/>
      <c r="D165" s="483"/>
      <c r="E165" s="478"/>
      <c r="F165" s="478"/>
      <c r="G165" s="478"/>
      <c r="H165" s="478"/>
      <c r="I165" s="478"/>
      <c r="J165" s="478"/>
      <c r="K165" s="478"/>
    </row>
    <row r="166" spans="1:11" ht="25.5">
      <c r="A166" s="458" t="s">
        <v>3427</v>
      </c>
      <c r="B166" s="459" t="s">
        <v>3023</v>
      </c>
      <c r="C166" s="481">
        <v>370000</v>
      </c>
      <c r="D166" s="483"/>
      <c r="E166" s="478"/>
      <c r="F166" s="478"/>
      <c r="G166" s="478"/>
      <c r="H166" s="478"/>
      <c r="I166" s="478"/>
      <c r="J166" s="478"/>
      <c r="K166" s="478"/>
    </row>
    <row r="167" spans="1:11" ht="15">
      <c r="A167" s="458" t="s">
        <v>3428</v>
      </c>
      <c r="B167" s="459" t="s">
        <v>2273</v>
      </c>
      <c r="C167" s="481">
        <v>300000</v>
      </c>
      <c r="D167" s="483"/>
      <c r="E167" s="478"/>
      <c r="F167" s="478"/>
      <c r="G167" s="478"/>
      <c r="H167" s="478"/>
      <c r="I167" s="478"/>
      <c r="J167" s="478"/>
      <c r="K167" s="478"/>
    </row>
    <row r="168" spans="1:11" ht="25.5">
      <c r="A168" s="463" t="s">
        <v>2880</v>
      </c>
      <c r="B168" s="464" t="s">
        <v>3024</v>
      </c>
      <c r="C168" s="481">
        <v>200000</v>
      </c>
      <c r="D168" s="483"/>
      <c r="E168" s="478"/>
      <c r="F168" s="478"/>
      <c r="G168" s="478"/>
      <c r="H168" s="478"/>
      <c r="I168" s="478"/>
      <c r="J168" s="478"/>
      <c r="K168" s="478"/>
    </row>
    <row r="169" spans="1:11" ht="38.25">
      <c r="A169" s="463" t="s">
        <v>2881</v>
      </c>
      <c r="B169" s="464" t="s">
        <v>1998</v>
      </c>
      <c r="C169" s="481">
        <v>160000</v>
      </c>
      <c r="D169" s="483"/>
      <c r="E169" s="478"/>
      <c r="F169" s="478"/>
      <c r="G169" s="478"/>
      <c r="H169" s="478"/>
      <c r="I169" s="478"/>
      <c r="J169" s="478"/>
      <c r="K169" s="478"/>
    </row>
    <row r="170" spans="1:11" ht="15">
      <c r="A170" s="463" t="s">
        <v>2882</v>
      </c>
      <c r="B170" s="464" t="s">
        <v>3022</v>
      </c>
      <c r="C170" s="481">
        <v>150000</v>
      </c>
      <c r="D170" s="483"/>
      <c r="E170" s="478"/>
      <c r="F170" s="478"/>
      <c r="G170" s="478"/>
      <c r="H170" s="478"/>
      <c r="I170" s="478"/>
      <c r="J170" s="478"/>
      <c r="K170" s="478"/>
    </row>
    <row r="171" spans="1:11" ht="15">
      <c r="A171" s="463">
        <v>16</v>
      </c>
      <c r="B171" s="463" t="s">
        <v>1999</v>
      </c>
      <c r="C171" s="481"/>
      <c r="D171" s="483"/>
      <c r="E171" s="478"/>
      <c r="F171" s="478"/>
      <c r="G171" s="478"/>
      <c r="H171" s="478"/>
      <c r="I171" s="478"/>
      <c r="J171" s="478"/>
      <c r="K171" s="478"/>
    </row>
    <row r="172" spans="1:11" ht="15">
      <c r="A172" s="463" t="s">
        <v>2883</v>
      </c>
      <c r="B172" s="464" t="s">
        <v>1741</v>
      </c>
      <c r="C172" s="481"/>
      <c r="D172" s="483"/>
      <c r="E172" s="478"/>
      <c r="F172" s="478"/>
      <c r="G172" s="478"/>
      <c r="H172" s="478"/>
      <c r="I172" s="478"/>
      <c r="J172" s="478"/>
      <c r="K172" s="478"/>
    </row>
    <row r="173" spans="1:11" ht="15">
      <c r="A173" s="458" t="s">
        <v>3427</v>
      </c>
      <c r="B173" s="459" t="s">
        <v>1730</v>
      </c>
      <c r="C173" s="481">
        <v>370000</v>
      </c>
      <c r="D173" s="483"/>
      <c r="E173" s="478"/>
      <c r="F173" s="478"/>
      <c r="G173" s="478"/>
      <c r="H173" s="478"/>
      <c r="I173" s="478"/>
      <c r="J173" s="478"/>
      <c r="K173" s="478"/>
    </row>
    <row r="174" spans="1:11" ht="15">
      <c r="A174" s="458" t="s">
        <v>3427</v>
      </c>
      <c r="B174" s="459" t="s">
        <v>1731</v>
      </c>
      <c r="C174" s="481">
        <v>520000</v>
      </c>
      <c r="D174" s="483"/>
      <c r="E174" s="478"/>
      <c r="F174" s="478"/>
      <c r="G174" s="478"/>
      <c r="H174" s="478"/>
      <c r="I174" s="478"/>
      <c r="J174" s="478"/>
      <c r="K174" s="478"/>
    </row>
    <row r="175" spans="1:11" ht="15">
      <c r="A175" s="458" t="s">
        <v>3429</v>
      </c>
      <c r="B175" s="459" t="s">
        <v>2999</v>
      </c>
      <c r="C175" s="481">
        <v>370000</v>
      </c>
      <c r="D175" s="483"/>
      <c r="E175" s="478"/>
      <c r="F175" s="478"/>
      <c r="G175" s="478"/>
      <c r="H175" s="478"/>
      <c r="I175" s="478"/>
      <c r="J175" s="478"/>
      <c r="K175" s="478"/>
    </row>
    <row r="176" spans="1:11" ht="15">
      <c r="A176" s="463" t="s">
        <v>2884</v>
      </c>
      <c r="B176" s="464" t="s">
        <v>1898</v>
      </c>
      <c r="C176" s="481"/>
      <c r="D176" s="483"/>
      <c r="E176" s="478"/>
      <c r="F176" s="478"/>
      <c r="G176" s="478"/>
      <c r="H176" s="478"/>
      <c r="I176" s="478"/>
      <c r="J176" s="478"/>
      <c r="K176" s="478"/>
    </row>
    <row r="177" spans="1:11" ht="15">
      <c r="A177" s="458" t="s">
        <v>3428</v>
      </c>
      <c r="B177" s="459" t="s">
        <v>2000</v>
      </c>
      <c r="C177" s="481">
        <v>450000</v>
      </c>
      <c r="D177" s="483"/>
      <c r="E177" s="478"/>
      <c r="F177" s="478"/>
      <c r="G177" s="478"/>
      <c r="H177" s="478"/>
      <c r="I177" s="478"/>
      <c r="J177" s="478"/>
      <c r="K177" s="478"/>
    </row>
    <row r="178" spans="1:11" ht="15">
      <c r="A178" s="458" t="s">
        <v>3428</v>
      </c>
      <c r="B178" s="459" t="s">
        <v>2001</v>
      </c>
      <c r="C178" s="481">
        <v>370000</v>
      </c>
      <c r="D178" s="483"/>
      <c r="E178" s="478"/>
      <c r="F178" s="478"/>
      <c r="G178" s="478"/>
      <c r="H178" s="478"/>
      <c r="I178" s="478"/>
      <c r="J178" s="478"/>
      <c r="K178" s="478"/>
    </row>
    <row r="179" spans="1:11" ht="15">
      <c r="A179" s="463" t="s">
        <v>2885</v>
      </c>
      <c r="B179" s="464" t="s">
        <v>2002</v>
      </c>
      <c r="C179" s="481"/>
      <c r="D179" s="483"/>
      <c r="E179" s="478"/>
      <c r="F179" s="478"/>
      <c r="G179" s="478"/>
      <c r="H179" s="478"/>
      <c r="I179" s="478"/>
      <c r="J179" s="478"/>
      <c r="K179" s="478"/>
    </row>
    <row r="180" spans="1:11" ht="15">
      <c r="A180" s="458" t="s">
        <v>3427</v>
      </c>
      <c r="B180" s="459" t="s">
        <v>2003</v>
      </c>
      <c r="C180" s="481">
        <v>400000</v>
      </c>
      <c r="D180" s="483"/>
      <c r="E180" s="478"/>
      <c r="F180" s="478"/>
      <c r="G180" s="478"/>
      <c r="H180" s="478"/>
      <c r="I180" s="478"/>
      <c r="J180" s="478"/>
      <c r="K180" s="478"/>
    </row>
    <row r="181" spans="1:11" ht="15">
      <c r="A181" s="458" t="s">
        <v>3427</v>
      </c>
      <c r="B181" s="459" t="s">
        <v>44</v>
      </c>
      <c r="C181" s="481">
        <v>350000</v>
      </c>
      <c r="D181" s="483"/>
      <c r="E181" s="478"/>
      <c r="F181" s="478"/>
      <c r="G181" s="478"/>
      <c r="H181" s="478"/>
      <c r="I181" s="478"/>
      <c r="J181" s="478"/>
      <c r="K181" s="478"/>
    </row>
    <row r="182" spans="1:11" ht="15">
      <c r="A182" s="463" t="s">
        <v>2886</v>
      </c>
      <c r="B182" s="464" t="s">
        <v>45</v>
      </c>
      <c r="C182" s="481">
        <v>370000</v>
      </c>
      <c r="D182" s="483"/>
      <c r="E182" s="478"/>
      <c r="F182" s="478"/>
      <c r="G182" s="478"/>
      <c r="H182" s="478"/>
      <c r="I182" s="478"/>
      <c r="J182" s="478"/>
      <c r="K182" s="478"/>
    </row>
    <row r="183" spans="1:11" ht="15">
      <c r="A183" s="463" t="s">
        <v>2887</v>
      </c>
      <c r="B183" s="464" t="s">
        <v>2254</v>
      </c>
      <c r="C183" s="481">
        <v>300000</v>
      </c>
      <c r="D183" s="483"/>
      <c r="E183" s="478"/>
      <c r="F183" s="478"/>
      <c r="G183" s="478"/>
      <c r="H183" s="478"/>
      <c r="I183" s="478"/>
      <c r="J183" s="478"/>
      <c r="K183" s="478"/>
    </row>
    <row r="184" spans="1:11" ht="15">
      <c r="A184" s="463" t="s">
        <v>2888</v>
      </c>
      <c r="B184" s="464" t="s">
        <v>2255</v>
      </c>
      <c r="C184" s="481">
        <v>250000</v>
      </c>
      <c r="D184" s="483"/>
      <c r="E184" s="478"/>
      <c r="F184" s="478"/>
      <c r="G184" s="478"/>
      <c r="H184" s="478"/>
      <c r="I184" s="478"/>
      <c r="J184" s="478"/>
      <c r="K184" s="478"/>
    </row>
    <row r="185" spans="1:11" ht="15">
      <c r="A185" s="493" t="s">
        <v>2889</v>
      </c>
      <c r="B185" s="464" t="s">
        <v>3022</v>
      </c>
      <c r="C185" s="481">
        <v>160000</v>
      </c>
      <c r="D185" s="483"/>
      <c r="E185" s="478"/>
      <c r="F185" s="478"/>
      <c r="G185" s="478"/>
      <c r="H185" s="478"/>
      <c r="I185" s="478"/>
      <c r="J185" s="478"/>
      <c r="K185" s="478"/>
    </row>
    <row r="186" spans="1:11" ht="15">
      <c r="A186" s="463">
        <v>17</v>
      </c>
      <c r="B186" s="463" t="s">
        <v>2256</v>
      </c>
      <c r="C186" s="481"/>
      <c r="D186" s="483"/>
      <c r="E186" s="478"/>
      <c r="F186" s="478"/>
      <c r="G186" s="478"/>
      <c r="H186" s="478"/>
      <c r="I186" s="478"/>
      <c r="J186" s="478"/>
      <c r="K186" s="478"/>
    </row>
    <row r="187" spans="1:11" ht="15">
      <c r="A187" s="463" t="s">
        <v>2890</v>
      </c>
      <c r="B187" s="464" t="s">
        <v>1741</v>
      </c>
      <c r="C187" s="481"/>
      <c r="D187" s="483"/>
      <c r="E187" s="478"/>
      <c r="F187" s="478"/>
      <c r="G187" s="478"/>
      <c r="H187" s="478"/>
      <c r="I187" s="478"/>
      <c r="J187" s="478"/>
      <c r="K187" s="478"/>
    </row>
    <row r="188" spans="1:11" ht="15">
      <c r="A188" s="458" t="s">
        <v>3428</v>
      </c>
      <c r="B188" s="459" t="s">
        <v>2257</v>
      </c>
      <c r="C188" s="481">
        <v>840000</v>
      </c>
      <c r="D188" s="483"/>
      <c r="E188" s="478"/>
      <c r="F188" s="478"/>
      <c r="G188" s="478"/>
      <c r="H188" s="478"/>
      <c r="I188" s="478"/>
      <c r="J188" s="478"/>
      <c r="K188" s="478"/>
    </row>
    <row r="189" spans="1:11" ht="15">
      <c r="A189" s="458" t="s">
        <v>3428</v>
      </c>
      <c r="B189" s="459" t="s">
        <v>2258</v>
      </c>
      <c r="C189" s="481">
        <v>970000</v>
      </c>
      <c r="D189" s="483"/>
      <c r="E189" s="478"/>
      <c r="F189" s="478"/>
      <c r="G189" s="478"/>
      <c r="H189" s="478"/>
      <c r="I189" s="478"/>
      <c r="J189" s="478"/>
      <c r="K189" s="478"/>
    </row>
    <row r="190" spans="1:11" ht="15">
      <c r="A190" s="458" t="s">
        <v>3428</v>
      </c>
      <c r="B190" s="459" t="s">
        <v>3287</v>
      </c>
      <c r="C190" s="481">
        <v>650000</v>
      </c>
      <c r="D190" s="483"/>
      <c r="E190" s="478"/>
      <c r="F190" s="478"/>
      <c r="G190" s="478"/>
      <c r="H190" s="478"/>
      <c r="I190" s="478"/>
      <c r="J190" s="478"/>
      <c r="K190" s="478"/>
    </row>
    <row r="191" spans="1:11" ht="25.5">
      <c r="A191" s="458" t="s">
        <v>3428</v>
      </c>
      <c r="B191" s="459" t="s">
        <v>3288</v>
      </c>
      <c r="C191" s="481">
        <v>840000</v>
      </c>
      <c r="D191" s="483"/>
      <c r="E191" s="478"/>
      <c r="F191" s="478"/>
      <c r="G191" s="478"/>
      <c r="H191" s="478"/>
      <c r="I191" s="478"/>
      <c r="J191" s="478"/>
      <c r="K191" s="478"/>
    </row>
    <row r="192" spans="1:11" ht="15">
      <c r="A192" s="458" t="s">
        <v>3428</v>
      </c>
      <c r="B192" s="459" t="s">
        <v>44</v>
      </c>
      <c r="C192" s="481">
        <v>370000</v>
      </c>
      <c r="D192" s="483"/>
      <c r="E192" s="478"/>
      <c r="F192" s="478"/>
      <c r="G192" s="478"/>
      <c r="H192" s="478"/>
      <c r="I192" s="478"/>
      <c r="J192" s="478"/>
      <c r="K192" s="478"/>
    </row>
    <row r="193" spans="1:11" ht="15">
      <c r="A193" s="463" t="s">
        <v>2891</v>
      </c>
      <c r="B193" s="464" t="s">
        <v>3289</v>
      </c>
      <c r="C193" s="481"/>
      <c r="D193" s="483"/>
      <c r="E193" s="478"/>
      <c r="F193" s="478"/>
      <c r="G193" s="478"/>
      <c r="H193" s="478"/>
      <c r="I193" s="478"/>
      <c r="J193" s="478"/>
      <c r="K193" s="478"/>
    </row>
    <row r="194" spans="1:11" ht="15">
      <c r="A194" s="458"/>
      <c r="B194" s="459" t="s">
        <v>3290</v>
      </c>
      <c r="C194" s="481">
        <v>370000</v>
      </c>
      <c r="D194" s="483"/>
      <c r="E194" s="478"/>
      <c r="F194" s="478"/>
      <c r="G194" s="478"/>
      <c r="H194" s="478"/>
      <c r="I194" s="478"/>
      <c r="J194" s="478"/>
      <c r="K194" s="478"/>
    </row>
    <row r="195" spans="1:11" ht="15">
      <c r="A195" s="463" t="s">
        <v>2892</v>
      </c>
      <c r="B195" s="464" t="s">
        <v>3291</v>
      </c>
      <c r="C195" s="481"/>
      <c r="D195" s="483"/>
      <c r="E195" s="478"/>
      <c r="F195" s="478"/>
      <c r="G195" s="478"/>
      <c r="H195" s="478"/>
      <c r="I195" s="478"/>
      <c r="J195" s="478"/>
      <c r="K195" s="478"/>
    </row>
    <row r="196" spans="1:11" ht="15">
      <c r="A196" s="458" t="s">
        <v>3429</v>
      </c>
      <c r="B196" s="459" t="s">
        <v>1330</v>
      </c>
      <c r="C196" s="481">
        <v>300000</v>
      </c>
      <c r="D196" s="483"/>
      <c r="E196" s="478"/>
      <c r="F196" s="478"/>
      <c r="G196" s="478"/>
      <c r="H196" s="478"/>
      <c r="I196" s="478"/>
      <c r="J196" s="478"/>
      <c r="K196" s="478"/>
    </row>
    <row r="197" spans="1:11" ht="15">
      <c r="A197" s="458" t="s">
        <v>3428</v>
      </c>
      <c r="B197" s="459" t="s">
        <v>1331</v>
      </c>
      <c r="C197" s="481">
        <v>280000</v>
      </c>
      <c r="D197" s="483"/>
      <c r="E197" s="478"/>
      <c r="F197" s="478"/>
      <c r="G197" s="478"/>
      <c r="H197" s="478"/>
      <c r="I197" s="478"/>
      <c r="J197" s="478"/>
      <c r="K197" s="478"/>
    </row>
    <row r="198" spans="1:11" ht="15">
      <c r="A198" s="458" t="s">
        <v>3428</v>
      </c>
      <c r="B198" s="459" t="s">
        <v>1332</v>
      </c>
      <c r="C198" s="481">
        <v>300000</v>
      </c>
      <c r="D198" s="483"/>
      <c r="E198" s="478"/>
      <c r="F198" s="478"/>
      <c r="G198" s="478"/>
      <c r="H198" s="478"/>
      <c r="I198" s="478"/>
      <c r="J198" s="478"/>
      <c r="K198" s="478"/>
    </row>
    <row r="199" spans="1:11" ht="15">
      <c r="A199" s="458" t="s">
        <v>3428</v>
      </c>
      <c r="B199" s="459" t="s">
        <v>1333</v>
      </c>
      <c r="C199" s="481">
        <v>300000</v>
      </c>
      <c r="D199" s="483"/>
      <c r="E199" s="494"/>
      <c r="F199" s="478"/>
      <c r="G199" s="478"/>
      <c r="H199" s="478"/>
      <c r="I199" s="478"/>
      <c r="J199" s="478"/>
      <c r="K199" s="478"/>
    </row>
    <row r="200" spans="1:11" ht="15">
      <c r="A200" s="458" t="s">
        <v>3428</v>
      </c>
      <c r="B200" s="459" t="s">
        <v>3174</v>
      </c>
      <c r="C200" s="481">
        <v>250000</v>
      </c>
      <c r="D200" s="483"/>
      <c r="E200" s="494"/>
      <c r="F200" s="478"/>
      <c r="G200" s="478"/>
      <c r="H200" s="478"/>
      <c r="I200" s="478"/>
      <c r="J200" s="478"/>
      <c r="K200" s="478"/>
    </row>
    <row r="201" spans="1:11" ht="15">
      <c r="A201" s="463" t="s">
        <v>1829</v>
      </c>
      <c r="B201" s="464" t="s">
        <v>1334</v>
      </c>
      <c r="C201" s="481"/>
      <c r="D201" s="483"/>
      <c r="E201" s="494"/>
      <c r="F201" s="478"/>
      <c r="G201" s="478"/>
      <c r="H201" s="478"/>
      <c r="I201" s="478"/>
      <c r="J201" s="478"/>
      <c r="K201" s="478"/>
    </row>
    <row r="202" spans="1:11" ht="15">
      <c r="A202" s="458" t="s">
        <v>3427</v>
      </c>
      <c r="B202" s="459" t="s">
        <v>1335</v>
      </c>
      <c r="C202" s="481">
        <v>200000</v>
      </c>
      <c r="D202" s="483"/>
      <c r="E202" s="494"/>
      <c r="F202" s="478"/>
      <c r="G202" s="478"/>
      <c r="H202" s="478"/>
      <c r="I202" s="478"/>
      <c r="J202" s="478"/>
      <c r="K202" s="478"/>
    </row>
    <row r="203" spans="1:11" ht="15">
      <c r="A203" s="458" t="s">
        <v>3427</v>
      </c>
      <c r="B203" s="459" t="s">
        <v>1336</v>
      </c>
      <c r="C203" s="481">
        <v>200000</v>
      </c>
      <c r="D203" s="483"/>
      <c r="E203" s="494"/>
      <c r="F203" s="478"/>
      <c r="G203" s="478"/>
      <c r="H203" s="478"/>
      <c r="I203" s="478"/>
      <c r="J203" s="478"/>
      <c r="K203" s="478"/>
    </row>
    <row r="204" spans="1:11" ht="15">
      <c r="A204" s="458" t="s">
        <v>3429</v>
      </c>
      <c r="B204" s="459" t="s">
        <v>1337</v>
      </c>
      <c r="C204" s="481">
        <v>200000</v>
      </c>
      <c r="D204" s="483"/>
      <c r="E204" s="494"/>
      <c r="F204" s="478"/>
      <c r="G204" s="478"/>
      <c r="H204" s="478"/>
      <c r="I204" s="478"/>
      <c r="J204" s="478"/>
      <c r="K204" s="478"/>
    </row>
    <row r="205" spans="1:11" ht="25.5">
      <c r="A205" s="463" t="s">
        <v>1830</v>
      </c>
      <c r="B205" s="464" t="s">
        <v>1899</v>
      </c>
      <c r="C205" s="481">
        <v>160000</v>
      </c>
      <c r="D205" s="483"/>
      <c r="E205" s="494"/>
      <c r="F205" s="478"/>
      <c r="G205" s="478"/>
      <c r="H205" s="478"/>
      <c r="I205" s="478"/>
      <c r="J205" s="478"/>
      <c r="K205" s="478"/>
    </row>
    <row r="206" spans="1:11" ht="15">
      <c r="A206" s="463" t="s">
        <v>1831</v>
      </c>
      <c r="B206" s="464" t="s">
        <v>3022</v>
      </c>
      <c r="C206" s="481">
        <v>150000</v>
      </c>
      <c r="D206" s="483"/>
      <c r="E206" s="494"/>
      <c r="F206" s="478"/>
      <c r="G206" s="478"/>
      <c r="H206" s="478"/>
      <c r="I206" s="478"/>
      <c r="J206" s="478"/>
      <c r="K206" s="478"/>
    </row>
    <row r="207" spans="1:11" ht="15">
      <c r="A207" s="463">
        <v>18</v>
      </c>
      <c r="B207" s="463" t="s">
        <v>2752</v>
      </c>
      <c r="C207" s="481"/>
      <c r="D207" s="483"/>
      <c r="E207" s="494"/>
      <c r="F207" s="478"/>
      <c r="G207" s="478"/>
      <c r="H207" s="478"/>
      <c r="I207" s="478"/>
      <c r="J207" s="478"/>
      <c r="K207" s="478"/>
    </row>
    <row r="208" spans="1:11" ht="15">
      <c r="A208" s="463" t="s">
        <v>1832</v>
      </c>
      <c r="B208" s="464" t="s">
        <v>1741</v>
      </c>
      <c r="C208" s="481"/>
      <c r="D208" s="483"/>
      <c r="E208" s="478"/>
      <c r="F208" s="478"/>
      <c r="G208" s="478"/>
      <c r="H208" s="478"/>
      <c r="I208" s="478"/>
      <c r="J208" s="478"/>
      <c r="K208" s="478"/>
    </row>
    <row r="209" spans="1:11" ht="25.5">
      <c r="A209" s="458" t="s">
        <v>3428</v>
      </c>
      <c r="B209" s="459" t="s">
        <v>2753</v>
      </c>
      <c r="C209" s="481">
        <v>370000</v>
      </c>
      <c r="D209" s="483"/>
      <c r="E209" s="478"/>
      <c r="F209" s="478"/>
      <c r="G209" s="478"/>
      <c r="H209" s="478"/>
      <c r="I209" s="478"/>
      <c r="J209" s="478"/>
      <c r="K209" s="478"/>
    </row>
    <row r="210" spans="1:11" ht="15">
      <c r="A210" s="458" t="s">
        <v>3428</v>
      </c>
      <c r="B210" s="459" t="s">
        <v>1900</v>
      </c>
      <c r="C210" s="481">
        <v>250000</v>
      </c>
      <c r="D210" s="483"/>
      <c r="E210" s="478"/>
      <c r="F210" s="478"/>
      <c r="G210" s="478"/>
      <c r="H210" s="478"/>
      <c r="I210" s="478"/>
      <c r="J210" s="478"/>
      <c r="K210" s="478"/>
    </row>
    <row r="211" spans="1:11" ht="25.5">
      <c r="A211" s="463" t="s">
        <v>1833</v>
      </c>
      <c r="B211" s="464" t="s">
        <v>2757</v>
      </c>
      <c r="C211" s="481">
        <v>160000</v>
      </c>
      <c r="D211" s="483"/>
      <c r="E211" s="478"/>
      <c r="F211" s="478"/>
      <c r="G211" s="478"/>
      <c r="H211" s="478"/>
      <c r="I211" s="478"/>
      <c r="J211" s="478"/>
      <c r="K211" s="478"/>
    </row>
    <row r="212" spans="1:11" ht="15">
      <c r="A212" s="495" t="s">
        <v>1834</v>
      </c>
      <c r="B212" s="496" t="s">
        <v>1901</v>
      </c>
      <c r="C212" s="481">
        <v>160000</v>
      </c>
      <c r="D212" s="483"/>
      <c r="E212" s="478"/>
      <c r="F212" s="478"/>
      <c r="G212" s="478"/>
      <c r="H212" s="478"/>
      <c r="I212" s="478"/>
      <c r="J212" s="478"/>
      <c r="K212" s="478"/>
    </row>
    <row r="213" spans="1:11" ht="15">
      <c r="A213" s="495" t="s">
        <v>1902</v>
      </c>
      <c r="B213" s="496" t="s">
        <v>2603</v>
      </c>
      <c r="C213" s="481">
        <v>120000</v>
      </c>
      <c r="D213" s="483"/>
      <c r="E213" s="478"/>
      <c r="F213" s="478"/>
      <c r="G213" s="478"/>
      <c r="H213" s="478"/>
      <c r="I213" s="478"/>
      <c r="J213" s="478"/>
      <c r="K213" s="478"/>
    </row>
    <row r="214" spans="1:11" ht="15">
      <c r="A214" s="463">
        <v>19</v>
      </c>
      <c r="B214" s="463" t="s">
        <v>2766</v>
      </c>
      <c r="C214" s="481"/>
      <c r="D214" s="483"/>
      <c r="E214" s="478"/>
      <c r="F214" s="478"/>
      <c r="G214" s="478"/>
      <c r="H214" s="478"/>
      <c r="I214" s="478"/>
      <c r="J214" s="478"/>
      <c r="K214" s="478"/>
    </row>
    <row r="215" spans="1:11" ht="15">
      <c r="A215" s="463" t="s">
        <v>1835</v>
      </c>
      <c r="B215" s="464" t="s">
        <v>1741</v>
      </c>
      <c r="C215" s="481"/>
      <c r="D215" s="483"/>
      <c r="E215" s="478"/>
      <c r="F215" s="478"/>
      <c r="G215" s="478"/>
      <c r="H215" s="478"/>
      <c r="I215" s="478"/>
      <c r="J215" s="478"/>
      <c r="K215" s="478"/>
    </row>
    <row r="216" spans="1:11" ht="15">
      <c r="A216" s="458"/>
      <c r="B216" s="459" t="s">
        <v>2767</v>
      </c>
      <c r="C216" s="481">
        <v>350000</v>
      </c>
      <c r="D216" s="483"/>
      <c r="E216" s="478"/>
      <c r="F216" s="478"/>
      <c r="G216" s="478"/>
      <c r="H216" s="478"/>
      <c r="I216" s="478"/>
      <c r="J216" s="478"/>
      <c r="K216" s="478"/>
    </row>
    <row r="217" spans="1:11" ht="15">
      <c r="A217" s="463" t="s">
        <v>1836</v>
      </c>
      <c r="B217" s="464" t="s">
        <v>2768</v>
      </c>
      <c r="C217" s="481"/>
      <c r="D217" s="483"/>
      <c r="E217" s="478"/>
      <c r="F217" s="478"/>
      <c r="G217" s="478"/>
      <c r="H217" s="478"/>
      <c r="I217" s="478"/>
      <c r="J217" s="478"/>
      <c r="K217" s="478"/>
    </row>
    <row r="218" spans="1:11" ht="15">
      <c r="A218" s="458"/>
      <c r="B218" s="459" t="s">
        <v>2769</v>
      </c>
      <c r="C218" s="481">
        <v>160000</v>
      </c>
      <c r="D218" s="483"/>
      <c r="E218" s="478"/>
      <c r="F218" s="478"/>
      <c r="G218" s="478"/>
      <c r="H218" s="478"/>
      <c r="I218" s="478"/>
      <c r="J218" s="478"/>
      <c r="K218" s="478"/>
    </row>
    <row r="219" spans="1:11" ht="15">
      <c r="A219" s="458" t="s">
        <v>3427</v>
      </c>
      <c r="B219" s="459" t="s">
        <v>2770</v>
      </c>
      <c r="C219" s="481">
        <v>200000</v>
      </c>
      <c r="D219" s="483"/>
      <c r="E219" s="478"/>
      <c r="F219" s="478"/>
      <c r="G219" s="478"/>
      <c r="H219" s="478"/>
      <c r="I219" s="478"/>
      <c r="J219" s="478"/>
      <c r="K219" s="478"/>
    </row>
    <row r="220" spans="1:11" ht="15">
      <c r="A220" s="458"/>
      <c r="B220" s="459" t="s">
        <v>2771</v>
      </c>
      <c r="C220" s="481">
        <v>160000</v>
      </c>
      <c r="D220" s="483"/>
      <c r="E220" s="478"/>
      <c r="F220" s="478"/>
      <c r="G220" s="478"/>
      <c r="H220" s="478"/>
      <c r="I220" s="478"/>
      <c r="J220" s="478"/>
      <c r="K220" s="478"/>
    </row>
    <row r="221" spans="1:11" ht="25.5">
      <c r="A221" s="458" t="s">
        <v>3428</v>
      </c>
      <c r="B221" s="459" t="s">
        <v>2772</v>
      </c>
      <c r="C221" s="481">
        <v>200000</v>
      </c>
      <c r="D221" s="483"/>
      <c r="E221" s="478"/>
      <c r="F221" s="478"/>
      <c r="G221" s="478"/>
      <c r="H221" s="478"/>
      <c r="I221" s="478"/>
      <c r="J221" s="478"/>
      <c r="K221" s="478"/>
    </row>
    <row r="222" spans="1:11" ht="25.5">
      <c r="A222" s="458" t="s">
        <v>3427</v>
      </c>
      <c r="B222" s="459" t="s">
        <v>1795</v>
      </c>
      <c r="C222" s="481">
        <v>170000</v>
      </c>
      <c r="D222" s="483"/>
      <c r="E222" s="478"/>
      <c r="F222" s="478"/>
      <c r="G222" s="478"/>
      <c r="H222" s="478"/>
      <c r="I222" s="478"/>
      <c r="J222" s="478"/>
      <c r="K222" s="478"/>
    </row>
    <row r="223" spans="1:11" ht="38.25">
      <c r="A223" s="458" t="s">
        <v>3427</v>
      </c>
      <c r="B223" s="459" t="s">
        <v>1796</v>
      </c>
      <c r="C223" s="481">
        <v>160000</v>
      </c>
      <c r="D223" s="483"/>
      <c r="E223" s="478"/>
      <c r="F223" s="478"/>
      <c r="G223" s="478"/>
      <c r="H223" s="478"/>
      <c r="I223" s="478"/>
      <c r="J223" s="478"/>
      <c r="K223" s="478"/>
    </row>
    <row r="224" spans="1:11" ht="25.5">
      <c r="A224" s="458" t="s">
        <v>3427</v>
      </c>
      <c r="B224" s="459" t="s">
        <v>3444</v>
      </c>
      <c r="C224" s="481">
        <v>160000</v>
      </c>
      <c r="D224" s="483"/>
      <c r="E224" s="478"/>
      <c r="F224" s="478"/>
      <c r="G224" s="478"/>
      <c r="H224" s="478"/>
      <c r="I224" s="478"/>
      <c r="J224" s="478"/>
      <c r="K224" s="478"/>
    </row>
    <row r="225" spans="1:11" ht="15">
      <c r="A225" s="463" t="s">
        <v>1837</v>
      </c>
      <c r="B225" s="464" t="s">
        <v>3445</v>
      </c>
      <c r="C225" s="481"/>
      <c r="D225" s="483"/>
      <c r="E225" s="478"/>
      <c r="F225" s="478"/>
      <c r="G225" s="478"/>
      <c r="H225" s="478"/>
      <c r="I225" s="478"/>
      <c r="J225" s="478"/>
      <c r="K225" s="478"/>
    </row>
    <row r="226" spans="1:11" ht="25.5">
      <c r="A226" s="458" t="s">
        <v>3427</v>
      </c>
      <c r="B226" s="459" t="s">
        <v>3446</v>
      </c>
      <c r="C226" s="481">
        <v>200000</v>
      </c>
      <c r="D226" s="483"/>
      <c r="E226" s="478"/>
      <c r="F226" s="478"/>
      <c r="G226" s="478"/>
      <c r="H226" s="478"/>
      <c r="I226" s="478"/>
      <c r="J226" s="478"/>
      <c r="K226" s="478"/>
    </row>
    <row r="227" spans="1:11" ht="15">
      <c r="A227" s="497" t="s">
        <v>3428</v>
      </c>
      <c r="B227" s="459" t="s">
        <v>3447</v>
      </c>
      <c r="C227" s="481">
        <v>190000</v>
      </c>
      <c r="D227" s="483"/>
      <c r="E227" s="478"/>
      <c r="F227" s="478"/>
      <c r="G227" s="478"/>
      <c r="H227" s="478"/>
      <c r="I227" s="478"/>
      <c r="J227" s="478"/>
      <c r="K227" s="478"/>
    </row>
    <row r="228" spans="1:11" ht="25.5">
      <c r="A228" s="458" t="s">
        <v>3428</v>
      </c>
      <c r="B228" s="459" t="s">
        <v>3448</v>
      </c>
      <c r="C228" s="481">
        <v>160000</v>
      </c>
      <c r="D228" s="483"/>
      <c r="E228" s="478"/>
      <c r="F228" s="478"/>
      <c r="G228" s="478"/>
      <c r="H228" s="478"/>
      <c r="I228" s="478"/>
      <c r="J228" s="478"/>
      <c r="K228" s="478"/>
    </row>
    <row r="229" spans="1:11" ht="15">
      <c r="A229" s="458" t="s">
        <v>3428</v>
      </c>
      <c r="B229" s="459" t="s">
        <v>3449</v>
      </c>
      <c r="C229" s="481">
        <v>160000</v>
      </c>
      <c r="D229" s="483"/>
      <c r="E229" s="478"/>
      <c r="F229" s="478"/>
      <c r="G229" s="478"/>
      <c r="H229" s="478"/>
      <c r="I229" s="478"/>
      <c r="J229" s="478"/>
      <c r="K229" s="478"/>
    </row>
    <row r="230" spans="1:11" ht="15">
      <c r="A230" s="463" t="s">
        <v>1838</v>
      </c>
      <c r="B230" s="464" t="s">
        <v>1903</v>
      </c>
      <c r="C230" s="481"/>
      <c r="D230" s="483"/>
      <c r="E230" s="478"/>
      <c r="F230" s="478"/>
      <c r="G230" s="478"/>
      <c r="H230" s="478"/>
      <c r="I230" s="478"/>
      <c r="J230" s="478"/>
      <c r="K230" s="478"/>
    </row>
    <row r="231" spans="1:11" ht="25.5">
      <c r="A231" s="458" t="s">
        <v>3427</v>
      </c>
      <c r="B231" s="459" t="s">
        <v>3450</v>
      </c>
      <c r="C231" s="481">
        <v>160000</v>
      </c>
      <c r="D231" s="483"/>
      <c r="E231" s="478"/>
      <c r="F231" s="478"/>
      <c r="G231" s="478"/>
      <c r="H231" s="478"/>
      <c r="I231" s="478"/>
      <c r="J231" s="478"/>
      <c r="K231" s="478"/>
    </row>
    <row r="232" spans="1:11" ht="15">
      <c r="A232" s="458" t="s">
        <v>3428</v>
      </c>
      <c r="B232" s="459" t="s">
        <v>3451</v>
      </c>
      <c r="C232" s="481">
        <v>160000</v>
      </c>
      <c r="D232" s="483"/>
      <c r="E232" s="478"/>
      <c r="F232" s="478"/>
      <c r="G232" s="478"/>
      <c r="H232" s="478"/>
      <c r="I232" s="478"/>
      <c r="J232" s="478"/>
      <c r="K232" s="478"/>
    </row>
    <row r="233" spans="1:11" ht="15">
      <c r="A233" s="458" t="s">
        <v>3428</v>
      </c>
      <c r="B233" s="459" t="s">
        <v>965</v>
      </c>
      <c r="C233" s="481">
        <v>150000</v>
      </c>
      <c r="D233" s="483"/>
      <c r="E233" s="478"/>
      <c r="F233" s="478"/>
      <c r="G233" s="478"/>
      <c r="H233" s="478"/>
      <c r="I233" s="478"/>
      <c r="J233" s="478"/>
      <c r="K233" s="478"/>
    </row>
    <row r="234" spans="1:11" ht="15">
      <c r="A234" s="463">
        <v>20</v>
      </c>
      <c r="B234" s="463" t="s">
        <v>1606</v>
      </c>
      <c r="C234" s="481"/>
      <c r="D234" s="483"/>
      <c r="E234" s="478"/>
      <c r="F234" s="478"/>
      <c r="G234" s="478"/>
      <c r="H234" s="478"/>
      <c r="I234" s="478"/>
      <c r="J234" s="478"/>
      <c r="K234" s="478"/>
    </row>
    <row r="235" spans="1:11" ht="15">
      <c r="A235" s="463" t="s">
        <v>1839</v>
      </c>
      <c r="B235" s="464" t="s">
        <v>1741</v>
      </c>
      <c r="C235" s="481"/>
      <c r="D235" s="483"/>
      <c r="E235" s="478"/>
      <c r="F235" s="478"/>
      <c r="G235" s="478"/>
      <c r="H235" s="478"/>
      <c r="I235" s="478"/>
      <c r="J235" s="478"/>
      <c r="K235" s="478"/>
    </row>
    <row r="236" spans="1:11" ht="15">
      <c r="A236" s="458" t="s">
        <v>3428</v>
      </c>
      <c r="B236" s="459" t="s">
        <v>1607</v>
      </c>
      <c r="C236" s="481">
        <v>650000</v>
      </c>
      <c r="D236" s="483"/>
      <c r="E236" s="478"/>
      <c r="F236" s="478"/>
      <c r="G236" s="478"/>
      <c r="H236" s="478"/>
      <c r="I236" s="478"/>
      <c r="J236" s="478"/>
      <c r="K236" s="478"/>
    </row>
    <row r="237" spans="1:11" ht="15">
      <c r="A237" s="458" t="s">
        <v>3428</v>
      </c>
      <c r="B237" s="459" t="s">
        <v>3292</v>
      </c>
      <c r="C237" s="481">
        <v>520000</v>
      </c>
      <c r="D237" s="483"/>
      <c r="E237" s="478"/>
      <c r="F237" s="478"/>
      <c r="G237" s="478"/>
      <c r="H237" s="478"/>
      <c r="I237" s="478"/>
      <c r="J237" s="478"/>
      <c r="K237" s="478"/>
    </row>
    <row r="238" spans="1:11" ht="15">
      <c r="A238" s="458" t="s">
        <v>3428</v>
      </c>
      <c r="B238" s="459" t="s">
        <v>2427</v>
      </c>
      <c r="C238" s="481">
        <v>390000</v>
      </c>
      <c r="D238" s="483"/>
      <c r="E238" s="478"/>
      <c r="F238" s="478"/>
      <c r="G238" s="478"/>
      <c r="H238" s="478"/>
      <c r="I238" s="478"/>
      <c r="J238" s="478"/>
      <c r="K238" s="478"/>
    </row>
    <row r="239" spans="1:11" ht="15">
      <c r="A239" s="463" t="s">
        <v>1840</v>
      </c>
      <c r="B239" s="464" t="s">
        <v>1785</v>
      </c>
      <c r="C239" s="481"/>
      <c r="D239" s="483"/>
      <c r="E239" s="478"/>
      <c r="F239" s="478"/>
      <c r="G239" s="478"/>
      <c r="H239" s="478"/>
      <c r="I239" s="478"/>
      <c r="J239" s="478"/>
      <c r="K239" s="478"/>
    </row>
    <row r="240" spans="1:11" ht="25.5">
      <c r="A240" s="458" t="s">
        <v>3428</v>
      </c>
      <c r="B240" s="459" t="s">
        <v>2428</v>
      </c>
      <c r="C240" s="481">
        <v>300000</v>
      </c>
      <c r="D240" s="483"/>
      <c r="E240" s="478"/>
      <c r="F240" s="478"/>
      <c r="G240" s="478"/>
      <c r="H240" s="478"/>
      <c r="I240" s="478"/>
      <c r="J240" s="478"/>
      <c r="K240" s="478"/>
    </row>
    <row r="241" spans="1:11" ht="15">
      <c r="A241" s="458" t="s">
        <v>3428</v>
      </c>
      <c r="B241" s="459" t="s">
        <v>2429</v>
      </c>
      <c r="C241" s="481">
        <v>160000</v>
      </c>
      <c r="D241" s="483"/>
      <c r="E241" s="478"/>
      <c r="F241" s="478"/>
      <c r="G241" s="478"/>
      <c r="H241" s="478"/>
      <c r="I241" s="478"/>
      <c r="J241" s="478"/>
      <c r="K241" s="478"/>
    </row>
    <row r="242" spans="1:11" ht="15">
      <c r="A242" s="463" t="s">
        <v>1841</v>
      </c>
      <c r="B242" s="464" t="s">
        <v>2315</v>
      </c>
      <c r="C242" s="481"/>
      <c r="D242" s="483"/>
      <c r="E242" s="478"/>
      <c r="F242" s="478"/>
      <c r="G242" s="478"/>
      <c r="H242" s="478"/>
      <c r="I242" s="478"/>
      <c r="J242" s="478"/>
      <c r="K242" s="478"/>
    </row>
    <row r="243" spans="1:11" ht="25.5">
      <c r="A243" s="458" t="s">
        <v>3427</v>
      </c>
      <c r="B243" s="459" t="s">
        <v>3480</v>
      </c>
      <c r="C243" s="481">
        <v>160000</v>
      </c>
      <c r="D243" s="483"/>
      <c r="E243" s="478"/>
      <c r="F243" s="478"/>
      <c r="G243" s="478"/>
      <c r="H243" s="478"/>
      <c r="I243" s="478"/>
      <c r="J243" s="478"/>
      <c r="K243" s="478"/>
    </row>
    <row r="244" spans="1:11" s="492" customFormat="1" ht="25.5">
      <c r="A244" s="463" t="s">
        <v>1842</v>
      </c>
      <c r="B244" s="464" t="s">
        <v>2962</v>
      </c>
      <c r="C244" s="498">
        <v>160000</v>
      </c>
      <c r="D244" s="499"/>
      <c r="E244" s="500"/>
      <c r="F244" s="491"/>
      <c r="G244" s="491"/>
      <c r="H244" s="491"/>
      <c r="I244" s="491"/>
      <c r="J244" s="491"/>
      <c r="K244" s="491"/>
    </row>
    <row r="245" spans="1:11" s="492" customFormat="1" ht="15">
      <c r="A245" s="463" t="s">
        <v>2963</v>
      </c>
      <c r="B245" s="464" t="s">
        <v>3022</v>
      </c>
      <c r="C245" s="498">
        <v>120000</v>
      </c>
      <c r="D245" s="499"/>
      <c r="E245" s="500"/>
      <c r="F245" s="491"/>
      <c r="G245" s="491"/>
      <c r="H245" s="491"/>
      <c r="I245" s="491"/>
      <c r="J245" s="491"/>
      <c r="K245" s="491"/>
    </row>
    <row r="246" spans="1:11" ht="15">
      <c r="A246" s="463">
        <v>21</v>
      </c>
      <c r="B246" s="463" t="s">
        <v>3481</v>
      </c>
      <c r="C246" s="481"/>
      <c r="D246" s="483"/>
      <c r="E246" s="478"/>
      <c r="F246" s="478"/>
      <c r="G246" s="478"/>
      <c r="H246" s="478"/>
      <c r="I246" s="478"/>
      <c r="J246" s="478"/>
      <c r="K246" s="478"/>
    </row>
    <row r="247" spans="1:11" ht="15">
      <c r="A247" s="463" t="s">
        <v>1843</v>
      </c>
      <c r="B247" s="464" t="s">
        <v>2445</v>
      </c>
      <c r="C247" s="481"/>
      <c r="D247" s="483"/>
      <c r="E247" s="478"/>
      <c r="F247" s="478"/>
      <c r="G247" s="478"/>
      <c r="H247" s="478"/>
      <c r="I247" s="478"/>
      <c r="J247" s="478"/>
      <c r="K247" s="478"/>
    </row>
    <row r="248" spans="1:11" ht="15">
      <c r="A248" s="458" t="s">
        <v>3428</v>
      </c>
      <c r="B248" s="459" t="s">
        <v>2385</v>
      </c>
      <c r="C248" s="481">
        <v>300000</v>
      </c>
      <c r="D248" s="483"/>
      <c r="E248" s="478"/>
      <c r="F248" s="478"/>
      <c r="G248" s="478"/>
      <c r="H248" s="478"/>
      <c r="I248" s="478"/>
      <c r="J248" s="478"/>
      <c r="K248" s="478"/>
    </row>
    <row r="249" spans="1:11" ht="15">
      <c r="A249" s="458" t="s">
        <v>3428</v>
      </c>
      <c r="B249" s="459" t="s">
        <v>44</v>
      </c>
      <c r="C249" s="481">
        <v>250000</v>
      </c>
      <c r="D249" s="483"/>
      <c r="E249" s="478"/>
      <c r="F249" s="478"/>
      <c r="G249" s="478"/>
      <c r="H249" s="478"/>
      <c r="I249" s="478"/>
      <c r="J249" s="478"/>
      <c r="K249" s="478"/>
    </row>
    <row r="250" spans="1:11" ht="15">
      <c r="A250" s="463" t="s">
        <v>1844</v>
      </c>
      <c r="B250" s="464" t="s">
        <v>2386</v>
      </c>
      <c r="C250" s="481"/>
      <c r="D250" s="483"/>
      <c r="E250" s="478"/>
      <c r="F250" s="478"/>
      <c r="G250" s="478"/>
      <c r="H250" s="478"/>
      <c r="I250" s="478"/>
      <c r="J250" s="478"/>
      <c r="K250" s="478"/>
    </row>
    <row r="251" spans="1:11" ht="15">
      <c r="A251" s="458" t="s">
        <v>3428</v>
      </c>
      <c r="B251" s="459" t="s">
        <v>2387</v>
      </c>
      <c r="C251" s="481">
        <v>250000</v>
      </c>
      <c r="D251" s="483"/>
      <c r="E251" s="478"/>
      <c r="F251" s="478"/>
      <c r="G251" s="478"/>
      <c r="H251" s="478"/>
      <c r="I251" s="478"/>
      <c r="J251" s="478"/>
      <c r="K251" s="478"/>
    </row>
    <row r="252" spans="1:11" ht="15">
      <c r="A252" s="458" t="s">
        <v>3428</v>
      </c>
      <c r="B252" s="459" t="s">
        <v>3215</v>
      </c>
      <c r="C252" s="481">
        <v>200000</v>
      </c>
      <c r="D252" s="483"/>
      <c r="E252" s="478"/>
      <c r="F252" s="478"/>
      <c r="G252" s="478"/>
      <c r="H252" s="478"/>
      <c r="I252" s="478"/>
      <c r="J252" s="478"/>
      <c r="K252" s="478"/>
    </row>
    <row r="253" spans="1:11" ht="15">
      <c r="A253" s="458" t="s">
        <v>3428</v>
      </c>
      <c r="B253" s="459" t="s">
        <v>3216</v>
      </c>
      <c r="C253" s="481">
        <v>160000</v>
      </c>
      <c r="D253" s="483"/>
      <c r="E253" s="478"/>
      <c r="F253" s="478"/>
      <c r="G253" s="478"/>
      <c r="H253" s="478"/>
      <c r="I253" s="478"/>
      <c r="J253" s="478"/>
      <c r="K253" s="478"/>
    </row>
    <row r="254" spans="1:11" ht="15">
      <c r="A254" s="463" t="s">
        <v>1845</v>
      </c>
      <c r="B254" s="464" t="s">
        <v>2758</v>
      </c>
      <c r="C254" s="481"/>
      <c r="D254" s="483"/>
      <c r="E254" s="478"/>
      <c r="F254" s="478"/>
      <c r="G254" s="478"/>
      <c r="H254" s="478"/>
      <c r="I254" s="478"/>
      <c r="J254" s="478"/>
      <c r="K254" s="478"/>
    </row>
    <row r="255" spans="1:11" ht="15">
      <c r="A255" s="458" t="s">
        <v>3427</v>
      </c>
      <c r="B255" s="459" t="s">
        <v>3217</v>
      </c>
      <c r="C255" s="481">
        <v>170000</v>
      </c>
      <c r="D255" s="483"/>
      <c r="E255" s="478"/>
      <c r="F255" s="478"/>
      <c r="G255" s="478"/>
      <c r="H255" s="478"/>
      <c r="I255" s="478"/>
      <c r="J255" s="478"/>
      <c r="K255" s="478"/>
    </row>
    <row r="256" spans="1:11" ht="15">
      <c r="A256" s="458" t="s">
        <v>3427</v>
      </c>
      <c r="B256" s="459" t="s">
        <v>3218</v>
      </c>
      <c r="C256" s="481">
        <v>200000</v>
      </c>
      <c r="D256" s="483"/>
      <c r="E256" s="478"/>
      <c r="F256" s="478"/>
      <c r="G256" s="478"/>
      <c r="H256" s="478"/>
      <c r="I256" s="478"/>
      <c r="J256" s="478"/>
      <c r="K256" s="478"/>
    </row>
    <row r="257" spans="1:11" ht="15">
      <c r="A257" s="463" t="s">
        <v>1846</v>
      </c>
      <c r="B257" s="464" t="s">
        <v>3022</v>
      </c>
      <c r="C257" s="481">
        <v>150000</v>
      </c>
      <c r="D257" s="483"/>
      <c r="E257" s="478"/>
      <c r="F257" s="478"/>
      <c r="G257" s="478"/>
      <c r="H257" s="478"/>
      <c r="I257" s="478"/>
      <c r="J257" s="478"/>
      <c r="K257" s="478"/>
    </row>
    <row r="258" spans="1:11" ht="15">
      <c r="A258" s="463">
        <v>22</v>
      </c>
      <c r="B258" s="463" t="s">
        <v>3219</v>
      </c>
      <c r="C258" s="481"/>
      <c r="D258" s="483"/>
      <c r="E258" s="478"/>
      <c r="F258" s="478"/>
      <c r="G258" s="478"/>
      <c r="H258" s="478"/>
      <c r="I258" s="478"/>
      <c r="J258" s="478"/>
      <c r="K258" s="478"/>
    </row>
    <row r="259" spans="1:11" ht="15">
      <c r="A259" s="463" t="s">
        <v>1847</v>
      </c>
      <c r="B259" s="464" t="s">
        <v>1741</v>
      </c>
      <c r="C259" s="481"/>
      <c r="D259" s="483"/>
      <c r="E259" s="478"/>
      <c r="F259" s="478"/>
      <c r="G259" s="478"/>
      <c r="H259" s="478"/>
      <c r="I259" s="478"/>
      <c r="J259" s="478"/>
      <c r="K259" s="478"/>
    </row>
    <row r="260" spans="1:11" ht="15">
      <c r="A260" s="458" t="s">
        <v>3428</v>
      </c>
      <c r="B260" s="459" t="s">
        <v>3220</v>
      </c>
      <c r="C260" s="481">
        <v>520000</v>
      </c>
      <c r="D260" s="483"/>
      <c r="E260" s="478"/>
      <c r="F260" s="478"/>
      <c r="G260" s="478"/>
      <c r="H260" s="478"/>
      <c r="I260" s="478"/>
      <c r="J260" s="478"/>
      <c r="K260" s="478"/>
    </row>
    <row r="261" spans="1:11" ht="15">
      <c r="A261" s="458" t="s">
        <v>3428</v>
      </c>
      <c r="B261" s="459" t="s">
        <v>3221</v>
      </c>
      <c r="C261" s="481">
        <v>450000</v>
      </c>
      <c r="D261" s="483"/>
      <c r="E261" s="478"/>
      <c r="F261" s="478"/>
      <c r="G261" s="478"/>
      <c r="H261" s="478"/>
      <c r="I261" s="478"/>
      <c r="J261" s="478"/>
      <c r="K261" s="478"/>
    </row>
    <row r="262" spans="1:11" ht="15">
      <c r="A262" s="458" t="s">
        <v>3428</v>
      </c>
      <c r="B262" s="459" t="s">
        <v>3010</v>
      </c>
      <c r="C262" s="481">
        <v>370000</v>
      </c>
      <c r="D262" s="483"/>
      <c r="E262" s="478"/>
      <c r="F262" s="478"/>
      <c r="G262" s="478"/>
      <c r="H262" s="478"/>
      <c r="I262" s="478"/>
      <c r="J262" s="478"/>
      <c r="K262" s="478"/>
    </row>
    <row r="263" spans="1:11" ht="15">
      <c r="A263" s="463" t="s">
        <v>1848</v>
      </c>
      <c r="B263" s="464" t="s">
        <v>2445</v>
      </c>
      <c r="C263" s="481"/>
      <c r="D263" s="483"/>
      <c r="E263" s="478"/>
      <c r="F263" s="478"/>
      <c r="G263" s="478"/>
      <c r="H263" s="478"/>
      <c r="I263" s="478"/>
      <c r="J263" s="478"/>
      <c r="K263" s="478"/>
    </row>
    <row r="264" spans="1:11" ht="15">
      <c r="A264" s="458" t="s">
        <v>3428</v>
      </c>
      <c r="B264" s="459" t="s">
        <v>3011</v>
      </c>
      <c r="C264" s="481">
        <v>300000</v>
      </c>
      <c r="D264" s="483"/>
      <c r="E264" s="478"/>
      <c r="F264" s="478"/>
      <c r="G264" s="478"/>
      <c r="H264" s="478"/>
      <c r="I264" s="478"/>
      <c r="J264" s="478"/>
      <c r="K264" s="478"/>
    </row>
    <row r="265" spans="1:11" ht="15">
      <c r="A265" s="458" t="s">
        <v>3428</v>
      </c>
      <c r="B265" s="459" t="s">
        <v>3012</v>
      </c>
      <c r="C265" s="481">
        <v>300000</v>
      </c>
      <c r="D265" s="483"/>
      <c r="E265" s="478"/>
      <c r="F265" s="478"/>
      <c r="G265" s="478"/>
      <c r="H265" s="478"/>
      <c r="I265" s="478"/>
      <c r="J265" s="478"/>
      <c r="K265" s="478"/>
    </row>
    <row r="266" spans="1:11" ht="25.5">
      <c r="A266" s="458" t="s">
        <v>3428</v>
      </c>
      <c r="B266" s="459" t="s">
        <v>3222</v>
      </c>
      <c r="C266" s="481">
        <v>300000</v>
      </c>
      <c r="D266" s="483"/>
      <c r="E266" s="478"/>
      <c r="F266" s="478"/>
      <c r="G266" s="478"/>
      <c r="H266" s="478"/>
      <c r="I266" s="478"/>
      <c r="J266" s="478"/>
      <c r="K266" s="478"/>
    </row>
    <row r="267" spans="1:11" ht="15">
      <c r="A267" s="463" t="s">
        <v>1849</v>
      </c>
      <c r="B267" s="464" t="s">
        <v>3223</v>
      </c>
      <c r="C267" s="481">
        <v>160000</v>
      </c>
      <c r="D267" s="483"/>
      <c r="E267" s="478"/>
      <c r="F267" s="478"/>
      <c r="G267" s="478"/>
      <c r="H267" s="478"/>
      <c r="I267" s="478"/>
      <c r="J267" s="478"/>
      <c r="K267" s="478"/>
    </row>
    <row r="268" spans="1:11" ht="15">
      <c r="A268" s="463" t="s">
        <v>1850</v>
      </c>
      <c r="B268" s="464" t="s">
        <v>3022</v>
      </c>
      <c r="C268" s="481">
        <v>150000</v>
      </c>
      <c r="D268" s="483"/>
      <c r="E268" s="478"/>
      <c r="F268" s="478"/>
      <c r="G268" s="478"/>
      <c r="H268" s="478"/>
      <c r="I268" s="478"/>
      <c r="J268" s="478"/>
      <c r="K268" s="478"/>
    </row>
    <row r="269" spans="1:11" ht="15.75">
      <c r="A269" s="480" t="s">
        <v>1164</v>
      </c>
      <c r="B269" s="480" t="s">
        <v>180</v>
      </c>
      <c r="C269" s="481"/>
      <c r="D269" s="483"/>
      <c r="E269" s="478"/>
      <c r="F269" s="478"/>
      <c r="G269" s="478"/>
      <c r="H269" s="478"/>
      <c r="I269" s="478"/>
      <c r="J269" s="478"/>
      <c r="K269" s="478"/>
    </row>
    <row r="270" spans="1:11" ht="15">
      <c r="A270" s="458"/>
      <c r="B270" s="464" t="s">
        <v>3224</v>
      </c>
      <c r="C270" s="481"/>
      <c r="D270" s="483"/>
      <c r="E270" s="478"/>
      <c r="F270" s="478"/>
      <c r="G270" s="478"/>
      <c r="H270" s="478"/>
      <c r="I270" s="478"/>
      <c r="J270" s="478"/>
      <c r="K270" s="478"/>
    </row>
    <row r="271" spans="1:11" ht="15">
      <c r="A271" s="458">
        <v>1</v>
      </c>
      <c r="B271" s="459" t="s">
        <v>3225</v>
      </c>
      <c r="C271" s="481">
        <v>5000000</v>
      </c>
      <c r="D271" s="483"/>
      <c r="E271" s="478"/>
      <c r="F271" s="478"/>
      <c r="G271" s="478"/>
      <c r="H271" s="478"/>
      <c r="I271" s="478"/>
      <c r="J271" s="478"/>
      <c r="K271" s="478"/>
    </row>
    <row r="272" spans="1:11" ht="15">
      <c r="A272" s="458">
        <v>2</v>
      </c>
      <c r="B272" s="459" t="s">
        <v>3226</v>
      </c>
      <c r="C272" s="481">
        <v>4600000</v>
      </c>
      <c r="D272" s="483"/>
      <c r="E272" s="478"/>
      <c r="F272" s="478"/>
      <c r="G272" s="478"/>
      <c r="H272" s="478"/>
      <c r="I272" s="478"/>
      <c r="J272" s="478"/>
      <c r="K272" s="478"/>
    </row>
    <row r="273" spans="1:11" ht="15">
      <c r="A273" s="458">
        <v>3</v>
      </c>
      <c r="B273" s="459" t="s">
        <v>3227</v>
      </c>
      <c r="C273" s="481">
        <v>4600000</v>
      </c>
      <c r="D273" s="483"/>
      <c r="E273" s="478"/>
      <c r="F273" s="478"/>
      <c r="G273" s="478"/>
      <c r="H273" s="478"/>
      <c r="I273" s="478"/>
      <c r="J273" s="478"/>
      <c r="K273" s="478"/>
    </row>
    <row r="274" spans="1:11" ht="15">
      <c r="A274" s="458">
        <v>4</v>
      </c>
      <c r="B274" s="459" t="s">
        <v>3228</v>
      </c>
      <c r="C274" s="481">
        <v>4400000</v>
      </c>
      <c r="D274" s="483"/>
      <c r="E274" s="501"/>
      <c r="F274" s="478"/>
      <c r="G274" s="478"/>
      <c r="H274" s="478"/>
      <c r="I274" s="478"/>
      <c r="J274" s="478"/>
      <c r="K274" s="478"/>
    </row>
    <row r="275" spans="1:11" ht="15">
      <c r="A275" s="458">
        <v>5</v>
      </c>
      <c r="B275" s="459" t="s">
        <v>3309</v>
      </c>
      <c r="C275" s="481">
        <v>4400000</v>
      </c>
      <c r="D275" s="483"/>
      <c r="E275" s="478"/>
      <c r="F275" s="478"/>
      <c r="G275" s="478"/>
      <c r="H275" s="478"/>
      <c r="I275" s="478"/>
      <c r="J275" s="478"/>
      <c r="K275" s="478"/>
    </row>
    <row r="276" spans="1:11" ht="15">
      <c r="A276" s="458">
        <v>6</v>
      </c>
      <c r="B276" s="459" t="s">
        <v>3310</v>
      </c>
      <c r="C276" s="481">
        <v>4200000</v>
      </c>
      <c r="D276" s="483"/>
      <c r="E276" s="478"/>
      <c r="F276" s="478"/>
      <c r="G276" s="478"/>
      <c r="H276" s="478"/>
      <c r="I276" s="478"/>
      <c r="J276" s="478"/>
      <c r="K276" s="478"/>
    </row>
    <row r="277" spans="1:11" ht="15">
      <c r="A277" s="458">
        <v>7</v>
      </c>
      <c r="B277" s="459" t="s">
        <v>3311</v>
      </c>
      <c r="C277" s="481">
        <v>3700000</v>
      </c>
      <c r="D277" s="483"/>
      <c r="E277" s="478"/>
      <c r="F277" s="478"/>
      <c r="G277" s="478"/>
      <c r="H277" s="478"/>
      <c r="I277" s="478"/>
      <c r="J277" s="478"/>
      <c r="K277" s="478"/>
    </row>
    <row r="278" spans="1:11" ht="15">
      <c r="A278" s="458">
        <v>8</v>
      </c>
      <c r="B278" s="459" t="s">
        <v>2964</v>
      </c>
      <c r="C278" s="481">
        <v>3700000</v>
      </c>
      <c r="D278" s="483"/>
      <c r="E278" s="478"/>
      <c r="F278" s="478"/>
      <c r="G278" s="478"/>
      <c r="H278" s="478"/>
      <c r="I278" s="478"/>
      <c r="J278" s="478"/>
      <c r="K278" s="478"/>
    </row>
    <row r="279" spans="1:11" s="492" customFormat="1" ht="15">
      <c r="A279" s="458">
        <v>9</v>
      </c>
      <c r="B279" s="459" t="s">
        <v>2678</v>
      </c>
      <c r="C279" s="481">
        <v>3700000</v>
      </c>
      <c r="D279" s="483"/>
      <c r="E279" s="491"/>
      <c r="F279" s="491"/>
      <c r="G279" s="491"/>
      <c r="H279" s="491"/>
      <c r="I279" s="491"/>
      <c r="J279" s="491"/>
      <c r="K279" s="491"/>
    </row>
    <row r="280" spans="1:11" ht="15">
      <c r="A280" s="458">
        <v>10</v>
      </c>
      <c r="B280" s="459" t="s">
        <v>2446</v>
      </c>
      <c r="C280" s="481">
        <v>4200000</v>
      </c>
      <c r="D280" s="483"/>
      <c r="E280" s="478"/>
      <c r="F280" s="478"/>
      <c r="G280" s="478"/>
      <c r="H280" s="478"/>
      <c r="I280" s="478"/>
      <c r="J280" s="478"/>
      <c r="K280" s="478"/>
    </row>
    <row r="281" spans="1:11" ht="15">
      <c r="A281" s="458">
        <v>11</v>
      </c>
      <c r="B281" s="459" t="s">
        <v>2679</v>
      </c>
      <c r="C281" s="481">
        <v>3300000</v>
      </c>
      <c r="D281" s="483"/>
      <c r="E281" s="478"/>
      <c r="F281" s="478"/>
      <c r="G281" s="478"/>
      <c r="H281" s="478"/>
      <c r="I281" s="478"/>
      <c r="J281" s="478"/>
      <c r="K281" s="478"/>
    </row>
    <row r="282" spans="1:11" ht="15">
      <c r="A282" s="458">
        <v>12</v>
      </c>
      <c r="B282" s="459" t="s">
        <v>2680</v>
      </c>
      <c r="C282" s="481">
        <v>3700000</v>
      </c>
      <c r="D282" s="483"/>
      <c r="E282" s="478"/>
      <c r="F282" s="478"/>
      <c r="G282" s="478"/>
      <c r="H282" s="478"/>
      <c r="I282" s="478"/>
      <c r="J282" s="478"/>
      <c r="K282" s="478"/>
    </row>
    <row r="283" spans="1:11" ht="15">
      <c r="A283" s="458">
        <v>13</v>
      </c>
      <c r="B283" s="459" t="s">
        <v>2681</v>
      </c>
      <c r="C283" s="481">
        <v>2800000</v>
      </c>
      <c r="D283" s="483"/>
      <c r="E283" s="478"/>
      <c r="F283" s="478"/>
      <c r="G283" s="478"/>
      <c r="H283" s="478"/>
      <c r="I283" s="478"/>
      <c r="J283" s="478"/>
      <c r="K283" s="478"/>
    </row>
    <row r="284" spans="1:11" ht="15">
      <c r="A284" s="458">
        <v>14</v>
      </c>
      <c r="B284" s="459" t="s">
        <v>2682</v>
      </c>
      <c r="C284" s="481">
        <v>2000000</v>
      </c>
      <c r="D284" s="483"/>
      <c r="E284" s="478"/>
      <c r="F284" s="478"/>
      <c r="G284" s="478"/>
      <c r="H284" s="478"/>
      <c r="I284" s="478"/>
      <c r="J284" s="478"/>
      <c r="K284" s="478"/>
    </row>
    <row r="285" spans="1:11" ht="25.5">
      <c r="A285" s="458">
        <v>15</v>
      </c>
      <c r="B285" s="459" t="s">
        <v>3013</v>
      </c>
      <c r="C285" s="481">
        <v>1500000</v>
      </c>
      <c r="D285" s="483"/>
      <c r="E285" s="478"/>
      <c r="F285" s="478"/>
      <c r="G285" s="478"/>
      <c r="H285" s="478"/>
      <c r="I285" s="478"/>
      <c r="J285" s="478"/>
      <c r="K285" s="478"/>
    </row>
    <row r="286" spans="1:11" ht="15">
      <c r="A286" s="458">
        <v>16</v>
      </c>
      <c r="B286" s="459" t="s">
        <v>2965</v>
      </c>
      <c r="C286" s="481">
        <v>1000000</v>
      </c>
      <c r="D286" s="483"/>
      <c r="E286" s="478"/>
      <c r="F286" s="478"/>
      <c r="G286" s="478"/>
      <c r="H286" s="478"/>
      <c r="I286" s="478"/>
      <c r="J286" s="478"/>
      <c r="K286" s="478"/>
    </row>
    <row r="287" spans="1:11" ht="15">
      <c r="A287" s="458">
        <v>17</v>
      </c>
      <c r="B287" s="459" t="s">
        <v>2966</v>
      </c>
      <c r="C287" s="481">
        <v>600000</v>
      </c>
      <c r="D287" s="483"/>
      <c r="E287" s="478"/>
      <c r="F287" s="478"/>
      <c r="G287" s="478"/>
      <c r="H287" s="478"/>
      <c r="I287" s="478"/>
      <c r="J287" s="478"/>
      <c r="K287" s="478"/>
    </row>
    <row r="288" spans="1:11" ht="15">
      <c r="A288" s="458">
        <v>18</v>
      </c>
      <c r="B288" s="459" t="s">
        <v>2683</v>
      </c>
      <c r="C288" s="481">
        <v>3500000</v>
      </c>
      <c r="D288" s="483"/>
      <c r="E288" s="478"/>
      <c r="F288" s="478"/>
      <c r="G288" s="478"/>
      <c r="H288" s="478"/>
      <c r="I288" s="478"/>
      <c r="J288" s="478"/>
      <c r="K288" s="478"/>
    </row>
    <row r="289" spans="1:11" ht="15">
      <c r="A289" s="458">
        <v>19</v>
      </c>
      <c r="B289" s="459" t="s">
        <v>2684</v>
      </c>
      <c r="C289" s="482">
        <v>600000</v>
      </c>
      <c r="D289" s="483"/>
      <c r="E289" s="478"/>
      <c r="F289" s="478"/>
      <c r="G289" s="478"/>
      <c r="H289" s="478"/>
      <c r="I289" s="478"/>
      <c r="J289" s="478"/>
      <c r="K289" s="478"/>
    </row>
    <row r="290" spans="1:11" ht="15">
      <c r="A290" s="458">
        <v>20</v>
      </c>
      <c r="B290" s="459" t="s">
        <v>1050</v>
      </c>
      <c r="C290" s="482">
        <v>600000</v>
      </c>
      <c r="D290" s="483"/>
      <c r="E290" s="478"/>
      <c r="F290" s="478"/>
      <c r="G290" s="478"/>
      <c r="H290" s="478"/>
      <c r="I290" s="478"/>
      <c r="J290" s="478"/>
      <c r="K290" s="478"/>
    </row>
    <row r="291" spans="1:11" ht="15">
      <c r="A291" s="458">
        <v>21</v>
      </c>
      <c r="B291" s="459" t="s">
        <v>1051</v>
      </c>
      <c r="C291" s="481">
        <v>1200000</v>
      </c>
      <c r="D291" s="483"/>
      <c r="E291" s="478"/>
      <c r="F291" s="478"/>
      <c r="G291" s="478"/>
      <c r="H291" s="478"/>
      <c r="I291" s="478"/>
      <c r="J291" s="478"/>
      <c r="K291" s="478"/>
    </row>
    <row r="292" spans="1:11" ht="15">
      <c r="A292" s="458">
        <v>22</v>
      </c>
      <c r="B292" s="459" t="s">
        <v>1052</v>
      </c>
      <c r="C292" s="481">
        <v>2000000</v>
      </c>
      <c r="D292" s="483"/>
      <c r="E292" s="478"/>
      <c r="F292" s="478"/>
      <c r="G292" s="478"/>
      <c r="H292" s="478"/>
      <c r="I292" s="478"/>
      <c r="J292" s="478"/>
      <c r="K292" s="478"/>
    </row>
    <row r="293" spans="1:11" ht="15">
      <c r="A293" s="458">
        <v>23</v>
      </c>
      <c r="B293" s="459" t="s">
        <v>1009</v>
      </c>
      <c r="C293" s="481">
        <v>700000</v>
      </c>
      <c r="D293" s="483"/>
      <c r="E293" s="478"/>
      <c r="F293" s="478"/>
      <c r="G293" s="478"/>
      <c r="H293" s="478"/>
      <c r="I293" s="478"/>
      <c r="J293" s="478"/>
      <c r="K293" s="478"/>
    </row>
    <row r="294" spans="1:11" ht="15">
      <c r="A294" s="458">
        <v>24</v>
      </c>
      <c r="B294" s="459" t="s">
        <v>394</v>
      </c>
      <c r="C294" s="481">
        <v>700000</v>
      </c>
      <c r="D294" s="483"/>
      <c r="E294" s="478"/>
      <c r="F294" s="478"/>
      <c r="G294" s="478"/>
      <c r="H294" s="478"/>
      <c r="I294" s="478"/>
      <c r="J294" s="478"/>
      <c r="K294" s="478"/>
    </row>
    <row r="295" spans="1:11" ht="15">
      <c r="A295" s="458">
        <v>25</v>
      </c>
      <c r="B295" s="459" t="s">
        <v>2447</v>
      </c>
      <c r="C295" s="481">
        <v>1250000</v>
      </c>
      <c r="D295" s="483"/>
      <c r="E295" s="478"/>
      <c r="F295" s="478"/>
      <c r="G295" s="478"/>
      <c r="H295" s="478"/>
      <c r="I295" s="478"/>
      <c r="J295" s="478"/>
      <c r="K295" s="478"/>
    </row>
    <row r="296" spans="1:11" ht="25.5">
      <c r="A296" s="458">
        <v>26</v>
      </c>
      <c r="B296" s="459" t="s">
        <v>2448</v>
      </c>
      <c r="C296" s="481">
        <v>700000</v>
      </c>
      <c r="D296" s="483"/>
      <c r="E296" s="478"/>
      <c r="F296" s="478"/>
      <c r="G296" s="478"/>
      <c r="H296" s="478"/>
      <c r="I296" s="478"/>
      <c r="J296" s="478"/>
      <c r="K296" s="478"/>
    </row>
    <row r="297" spans="1:11" ht="25.5">
      <c r="A297" s="458">
        <v>27</v>
      </c>
      <c r="B297" s="459" t="s">
        <v>2449</v>
      </c>
      <c r="C297" s="481">
        <v>700000</v>
      </c>
      <c r="D297" s="483"/>
      <c r="E297" s="478"/>
      <c r="F297" s="478"/>
      <c r="G297" s="478"/>
      <c r="H297" s="478"/>
      <c r="I297" s="478"/>
      <c r="J297" s="478"/>
      <c r="K297" s="478"/>
    </row>
    <row r="298" spans="1:11" ht="25.5">
      <c r="A298" s="458">
        <v>28</v>
      </c>
      <c r="B298" s="459" t="s">
        <v>2450</v>
      </c>
      <c r="C298" s="481">
        <v>1000000</v>
      </c>
      <c r="D298" s="483"/>
      <c r="E298" s="478"/>
      <c r="F298" s="478"/>
      <c r="G298" s="478"/>
      <c r="H298" s="478"/>
      <c r="I298" s="478"/>
      <c r="J298" s="478"/>
      <c r="K298" s="478"/>
    </row>
    <row r="299" spans="1:11" ht="15">
      <c r="A299" s="458">
        <v>29</v>
      </c>
      <c r="B299" s="459" t="s">
        <v>2451</v>
      </c>
      <c r="C299" s="481">
        <v>1100000</v>
      </c>
      <c r="D299" s="483"/>
      <c r="E299" s="478"/>
      <c r="F299" s="478"/>
      <c r="G299" s="478"/>
      <c r="H299" s="478"/>
      <c r="I299" s="478"/>
      <c r="J299" s="478"/>
      <c r="K299" s="478"/>
    </row>
    <row r="300" spans="1:11" ht="25.5">
      <c r="A300" s="458">
        <v>30</v>
      </c>
      <c r="B300" s="459" t="s">
        <v>395</v>
      </c>
      <c r="C300" s="481">
        <v>700000</v>
      </c>
      <c r="D300" s="483"/>
      <c r="E300" s="478"/>
      <c r="F300" s="478"/>
      <c r="G300" s="478"/>
      <c r="H300" s="478"/>
      <c r="I300" s="478"/>
      <c r="J300" s="478"/>
      <c r="K300" s="478"/>
    </row>
    <row r="301" spans="1:11" ht="25.5">
      <c r="A301" s="458">
        <v>31</v>
      </c>
      <c r="B301" s="459" t="s">
        <v>396</v>
      </c>
      <c r="C301" s="481">
        <v>700000</v>
      </c>
      <c r="D301" s="483"/>
      <c r="E301" s="478"/>
      <c r="F301" s="478"/>
      <c r="G301" s="478"/>
      <c r="H301" s="478"/>
      <c r="I301" s="478"/>
      <c r="J301" s="478"/>
      <c r="K301" s="478"/>
    </row>
    <row r="302" spans="1:11" ht="15">
      <c r="A302" s="458">
        <v>32</v>
      </c>
      <c r="B302" s="459" t="s">
        <v>397</v>
      </c>
      <c r="C302" s="481">
        <v>700000</v>
      </c>
      <c r="D302" s="483"/>
      <c r="E302" s="478"/>
      <c r="F302" s="478"/>
      <c r="G302" s="478"/>
      <c r="H302" s="478"/>
      <c r="I302" s="478"/>
      <c r="J302" s="478"/>
      <c r="K302" s="478"/>
    </row>
    <row r="303" spans="1:11" ht="15">
      <c r="A303" s="458">
        <v>33</v>
      </c>
      <c r="B303" s="459" t="s">
        <v>398</v>
      </c>
      <c r="C303" s="481">
        <v>600000</v>
      </c>
      <c r="D303" s="483"/>
      <c r="E303" s="478"/>
      <c r="F303" s="478"/>
      <c r="G303" s="478"/>
      <c r="H303" s="478"/>
      <c r="I303" s="478"/>
      <c r="J303" s="478"/>
      <c r="K303" s="478"/>
    </row>
    <row r="304" spans="1:11" ht="15">
      <c r="A304" s="458">
        <v>34</v>
      </c>
      <c r="B304" s="459" t="s">
        <v>399</v>
      </c>
      <c r="C304" s="481">
        <v>700000</v>
      </c>
      <c r="D304" s="483"/>
      <c r="E304" s="478"/>
      <c r="F304" s="478"/>
      <c r="G304" s="478"/>
      <c r="H304" s="478"/>
      <c r="I304" s="478"/>
      <c r="J304" s="478"/>
      <c r="K304" s="478"/>
    </row>
    <row r="305" spans="1:11" ht="15">
      <c r="A305" s="458">
        <v>35</v>
      </c>
      <c r="B305" s="459" t="s">
        <v>400</v>
      </c>
      <c r="C305" s="481">
        <v>600000</v>
      </c>
      <c r="D305" s="483"/>
      <c r="E305" s="478"/>
      <c r="F305" s="478"/>
      <c r="G305" s="478"/>
      <c r="H305" s="478"/>
      <c r="I305" s="478"/>
      <c r="J305" s="478"/>
      <c r="K305" s="478"/>
    </row>
    <row r="306" spans="1:11" ht="15">
      <c r="A306" s="458">
        <v>36</v>
      </c>
      <c r="B306" s="459" t="s">
        <v>401</v>
      </c>
      <c r="C306" s="481">
        <v>300000</v>
      </c>
      <c r="D306" s="483"/>
      <c r="E306" s="478"/>
      <c r="F306" s="478"/>
      <c r="G306" s="478"/>
      <c r="H306" s="478"/>
      <c r="I306" s="478"/>
      <c r="J306" s="478"/>
      <c r="K306" s="478"/>
    </row>
    <row r="307" spans="1:11" ht="25.5">
      <c r="A307" s="463" t="s">
        <v>3599</v>
      </c>
      <c r="B307" s="464" t="s">
        <v>2722</v>
      </c>
      <c r="C307" s="481"/>
      <c r="D307" s="483"/>
      <c r="E307" s="478"/>
      <c r="F307" s="478"/>
      <c r="G307" s="478"/>
      <c r="H307" s="478"/>
      <c r="I307" s="478"/>
      <c r="J307" s="478"/>
      <c r="K307" s="478"/>
    </row>
    <row r="308" spans="1:11" ht="38.25">
      <c r="A308" s="463" t="s">
        <v>2534</v>
      </c>
      <c r="B308" s="464" t="s">
        <v>2723</v>
      </c>
      <c r="C308" s="481"/>
      <c r="D308" s="483"/>
      <c r="E308" s="478"/>
      <c r="F308" s="478"/>
      <c r="G308" s="478"/>
      <c r="H308" s="478"/>
      <c r="I308" s="478"/>
      <c r="J308" s="478"/>
      <c r="K308" s="478"/>
    </row>
    <row r="309" spans="1:11" ht="25.5">
      <c r="A309" s="463" t="s">
        <v>2413</v>
      </c>
      <c r="B309" s="464" t="s">
        <v>2724</v>
      </c>
      <c r="C309" s="481"/>
      <c r="D309" s="483"/>
      <c r="E309" s="478"/>
      <c r="F309" s="478"/>
      <c r="G309" s="478"/>
      <c r="H309" s="478"/>
      <c r="I309" s="478"/>
      <c r="J309" s="478"/>
      <c r="K309" s="478"/>
    </row>
    <row r="310" spans="1:11" ht="38.25">
      <c r="A310" s="463" t="s">
        <v>123</v>
      </c>
      <c r="B310" s="464" t="s">
        <v>2725</v>
      </c>
      <c r="C310" s="481"/>
      <c r="D310" s="483"/>
      <c r="E310" s="478"/>
      <c r="F310" s="478"/>
      <c r="G310" s="478"/>
      <c r="H310" s="478"/>
      <c r="I310" s="478"/>
      <c r="J310" s="478"/>
      <c r="K310" s="478"/>
    </row>
    <row r="311" spans="1:11" ht="25.5">
      <c r="A311" s="463" t="s">
        <v>2412</v>
      </c>
      <c r="B311" s="575" t="s">
        <v>3658</v>
      </c>
      <c r="C311" s="481"/>
      <c r="D311" s="483"/>
      <c r="E311" s="478"/>
      <c r="F311" s="478"/>
      <c r="G311" s="478"/>
      <c r="H311" s="478"/>
      <c r="I311" s="478"/>
      <c r="J311" s="478"/>
      <c r="K311" s="478"/>
    </row>
    <row r="312" spans="1:11" s="503" customFormat="1" ht="14.25">
      <c r="A312" s="458">
        <v>1</v>
      </c>
      <c r="B312" s="459" t="s">
        <v>3212</v>
      </c>
      <c r="C312" s="481">
        <v>90000</v>
      </c>
      <c r="D312" s="483"/>
      <c r="E312" s="502"/>
      <c r="F312" s="502"/>
      <c r="G312" s="502"/>
      <c r="H312" s="502"/>
      <c r="I312" s="502"/>
      <c r="J312" s="502"/>
      <c r="K312" s="502"/>
    </row>
    <row r="313" spans="1:11" s="503" customFormat="1" ht="14.25">
      <c r="A313" s="458">
        <v>2</v>
      </c>
      <c r="B313" s="459" t="s">
        <v>3211</v>
      </c>
      <c r="C313" s="481"/>
      <c r="D313" s="483"/>
      <c r="E313" s="502"/>
      <c r="F313" s="502"/>
      <c r="G313" s="502"/>
      <c r="H313" s="502"/>
      <c r="I313" s="502"/>
      <c r="J313" s="502"/>
      <c r="K313" s="502"/>
    </row>
    <row r="314" spans="1:4" s="504" customFormat="1" ht="12.75">
      <c r="A314" s="458"/>
      <c r="B314" s="505" t="s">
        <v>17</v>
      </c>
      <c r="C314" s="481">
        <v>72000</v>
      </c>
      <c r="D314" s="483"/>
    </row>
    <row r="315" spans="1:4" s="506" customFormat="1" ht="12.75">
      <c r="A315" s="463"/>
      <c r="B315" s="505" t="s">
        <v>18</v>
      </c>
      <c r="C315" s="481">
        <v>100000</v>
      </c>
      <c r="D315" s="475"/>
    </row>
    <row r="316" spans="1:4" s="490" customFormat="1" ht="15">
      <c r="A316" s="507"/>
      <c r="B316" s="508"/>
      <c r="C316" s="509"/>
      <c r="D316" s="478"/>
    </row>
    <row r="317" spans="1:2" s="511" customFormat="1" ht="12.75">
      <c r="A317" s="510"/>
      <c r="B317" s="537" t="s">
        <v>1306</v>
      </c>
    </row>
    <row r="318" spans="1:2" s="513" customFormat="1" ht="12.75">
      <c r="A318" s="512"/>
      <c r="B318" s="528" t="s">
        <v>3566</v>
      </c>
    </row>
    <row r="319" spans="1:2" s="513" customFormat="1" ht="51">
      <c r="A319" s="514"/>
      <c r="B319" s="538" t="s">
        <v>3685</v>
      </c>
    </row>
    <row r="320" spans="2:4" ht="15">
      <c r="B320" s="516"/>
      <c r="C320" s="517"/>
      <c r="D320" s="478"/>
    </row>
    <row r="321" spans="2:7" ht="15">
      <c r="B321" s="516"/>
      <c r="C321" s="518"/>
      <c r="D321" s="478"/>
      <c r="E321" s="511"/>
      <c r="F321" s="511"/>
      <c r="G321" s="490"/>
    </row>
    <row r="322" spans="2:7" ht="15">
      <c r="B322" s="516"/>
      <c r="C322" s="518"/>
      <c r="D322" s="478"/>
      <c r="E322" s="511"/>
      <c r="F322" s="511"/>
      <c r="G322" s="490"/>
    </row>
    <row r="323" spans="2:7" ht="15">
      <c r="B323" s="516"/>
      <c r="C323" s="518"/>
      <c r="D323" s="478"/>
      <c r="E323" s="511"/>
      <c r="F323" s="511"/>
      <c r="G323" s="490"/>
    </row>
    <row r="324" spans="3:7" ht="15">
      <c r="C324" s="518"/>
      <c r="D324" s="478"/>
      <c r="E324" s="609"/>
      <c r="F324" s="609"/>
      <c r="G324" s="490"/>
    </row>
    <row r="325" spans="2:7" ht="15.75">
      <c r="B325" s="520"/>
      <c r="C325" s="521"/>
      <c r="D325" s="478"/>
      <c r="E325" s="609"/>
      <c r="F325" s="609"/>
      <c r="G325" s="490"/>
    </row>
    <row r="326" spans="2:7" ht="15.75">
      <c r="B326" s="522"/>
      <c r="C326" s="521"/>
      <c r="D326" s="478"/>
      <c r="E326" s="511"/>
      <c r="F326" s="511"/>
      <c r="G326" s="490"/>
    </row>
    <row r="327" spans="2:7" ht="15">
      <c r="B327" s="523"/>
      <c r="C327" s="509"/>
      <c r="D327" s="478"/>
      <c r="E327" s="511"/>
      <c r="F327" s="511"/>
      <c r="G327" s="490"/>
    </row>
    <row r="328" spans="2:7" ht="15">
      <c r="B328" s="524"/>
      <c r="C328" s="525"/>
      <c r="D328" s="478"/>
      <c r="E328" s="511"/>
      <c r="F328" s="511"/>
      <c r="G328" s="490"/>
    </row>
    <row r="329" spans="2:7" ht="15">
      <c r="B329" s="526"/>
      <c r="C329" s="525"/>
      <c r="D329" s="478"/>
      <c r="E329" s="511"/>
      <c r="F329" s="511"/>
      <c r="G329" s="490"/>
    </row>
    <row r="330" spans="2:7" ht="15">
      <c r="B330" s="526"/>
      <c r="C330" s="525"/>
      <c r="D330" s="478"/>
      <c r="E330" s="511"/>
      <c r="F330" s="511"/>
      <c r="G330" s="490"/>
    </row>
    <row r="331" spans="2:7" ht="15">
      <c r="B331" s="523"/>
      <c r="C331" s="525"/>
      <c r="D331" s="478"/>
      <c r="E331" s="511"/>
      <c r="F331" s="511"/>
      <c r="G331" s="490"/>
    </row>
    <row r="332" spans="2:7" ht="15">
      <c r="B332" s="526"/>
      <c r="C332" s="525"/>
      <c r="D332" s="511"/>
      <c r="E332" s="511"/>
      <c r="F332" s="511"/>
      <c r="G332" s="490"/>
    </row>
    <row r="333" spans="2:7" ht="15">
      <c r="B333" s="526"/>
      <c r="C333" s="525"/>
      <c r="D333" s="511"/>
      <c r="E333" s="511"/>
      <c r="F333" s="511"/>
      <c r="G333" s="490"/>
    </row>
    <row r="334" spans="2:7" ht="15">
      <c r="B334" s="524"/>
      <c r="C334" s="509"/>
      <c r="D334" s="511"/>
      <c r="E334" s="511"/>
      <c r="F334" s="511"/>
      <c r="G334" s="490"/>
    </row>
    <row r="335" spans="2:7" ht="15">
      <c r="B335" s="524"/>
      <c r="C335" s="509"/>
      <c r="D335" s="511"/>
      <c r="E335" s="511"/>
      <c r="F335" s="511"/>
      <c r="G335" s="490"/>
    </row>
    <row r="336" spans="3:7" ht="14.25">
      <c r="C336" s="509"/>
      <c r="D336" s="511"/>
      <c r="E336" s="511"/>
      <c r="F336" s="511"/>
      <c r="G336" s="490"/>
    </row>
    <row r="337" spans="3:7" ht="14.25">
      <c r="C337" s="509"/>
      <c r="D337" s="511"/>
      <c r="E337" s="511"/>
      <c r="F337" s="511"/>
      <c r="G337" s="490"/>
    </row>
    <row r="338" spans="3:7" ht="14.25">
      <c r="C338" s="509"/>
      <c r="D338" s="511"/>
      <c r="E338" s="511"/>
      <c r="F338" s="511"/>
      <c r="G338" s="490"/>
    </row>
    <row r="339" spans="3:7" ht="14.25">
      <c r="C339" s="509"/>
      <c r="D339" s="511"/>
      <c r="E339" s="511"/>
      <c r="F339" s="511"/>
      <c r="G339" s="490"/>
    </row>
    <row r="340" spans="3:7" ht="14.25">
      <c r="C340" s="509"/>
      <c r="D340" s="511"/>
      <c r="E340" s="511"/>
      <c r="F340" s="511"/>
      <c r="G340" s="490"/>
    </row>
    <row r="341" spans="3:7" ht="14.25">
      <c r="C341" s="509"/>
      <c r="D341" s="511"/>
      <c r="E341" s="511"/>
      <c r="F341" s="511"/>
      <c r="G341" s="490"/>
    </row>
    <row r="342" spans="3:7" ht="14.25">
      <c r="C342" s="509"/>
      <c r="D342" s="511"/>
      <c r="E342" s="511"/>
      <c r="F342" s="511"/>
      <c r="G342" s="490"/>
    </row>
    <row r="343" spans="3:7" ht="14.25">
      <c r="C343" s="509"/>
      <c r="D343" s="511"/>
      <c r="E343" s="511"/>
      <c r="F343" s="511"/>
      <c r="G343" s="490"/>
    </row>
    <row r="344" spans="3:7" ht="14.25">
      <c r="C344" s="509"/>
      <c r="D344" s="511"/>
      <c r="E344" s="511"/>
      <c r="F344" s="511"/>
      <c r="G344" s="490"/>
    </row>
    <row r="345" spans="3:7" ht="14.25">
      <c r="C345" s="509"/>
      <c r="D345" s="511"/>
      <c r="E345" s="511"/>
      <c r="F345" s="511"/>
      <c r="G345" s="490"/>
    </row>
    <row r="346" spans="3:7" ht="14.25">
      <c r="C346" s="509"/>
      <c r="D346" s="511"/>
      <c r="E346" s="511"/>
      <c r="F346" s="511"/>
      <c r="G346" s="490"/>
    </row>
    <row r="347" spans="3:7" ht="14.25">
      <c r="C347" s="509"/>
      <c r="D347" s="511"/>
      <c r="E347" s="511"/>
      <c r="F347" s="511"/>
      <c r="G347" s="490"/>
    </row>
    <row r="348" spans="3:7" ht="14.25">
      <c r="C348" s="509"/>
      <c r="D348" s="490"/>
      <c r="E348" s="490"/>
      <c r="F348" s="490"/>
      <c r="G348" s="490"/>
    </row>
    <row r="349" ht="14.25">
      <c r="C349" s="517"/>
    </row>
  </sheetData>
  <sheetProtection/>
  <mergeCells count="5">
    <mergeCell ref="A1:C1"/>
    <mergeCell ref="F324:F325"/>
    <mergeCell ref="E324:E325"/>
    <mergeCell ref="A3:C3"/>
    <mergeCell ref="A2:C2"/>
  </mergeCells>
  <printOptions/>
  <pageMargins left="1.25" right="0.5" top="0.5" bottom="0.5" header="0" footer="0"/>
  <pageSetup firstPageNumber="79" useFirstPageNumber="1" orientation="portrait" paperSize="9" r:id="rId1"/>
  <headerFooter alignWithMargins="0">
    <oddFooter>&amp;CGiá đất Thanh Sơn, trang &amp;P</oddFooter>
  </headerFooter>
</worksheet>
</file>

<file path=xl/worksheets/sheet15.xml><?xml version="1.0" encoding="utf-8"?>
<worksheet xmlns="http://schemas.openxmlformats.org/spreadsheetml/2006/main" xmlns:r="http://schemas.openxmlformats.org/officeDocument/2006/relationships">
  <sheetPr>
    <tabColor indexed="10"/>
  </sheetPr>
  <dimension ref="A1:K219"/>
  <sheetViews>
    <sheetView workbookViewId="0" topLeftCell="A1">
      <pane xSplit="2" ySplit="4" topLeftCell="C20" activePane="bottomRight" state="frozen"/>
      <selection pane="topLeft" activeCell="A1" sqref="A1"/>
      <selection pane="topRight" activeCell="C1" sqref="C1"/>
      <selection pane="bottomLeft" activeCell="A7" sqref="A7"/>
      <selection pane="bottomRight" activeCell="F16" sqref="F16"/>
    </sheetView>
  </sheetViews>
  <sheetFormatPr defaultColWidth="11.28125" defaultRowHeight="12.75"/>
  <cols>
    <col min="1" max="1" width="4.421875" style="473" customWidth="1"/>
    <col min="2" max="2" width="66.8515625" style="468" customWidth="1"/>
    <col min="3" max="3" width="12.8515625" style="298" customWidth="1"/>
    <col min="4" max="4" width="11.57421875" style="468" customWidth="1"/>
    <col min="5" max="6" width="11.28125" style="468" customWidth="1"/>
    <col min="7" max="16384" width="11.28125" style="468" customWidth="1"/>
  </cols>
  <sheetData>
    <row r="1" spans="1:5" s="107" customFormat="1" ht="15.75">
      <c r="A1" s="588" t="s">
        <v>3157</v>
      </c>
      <c r="B1" s="588"/>
      <c r="C1" s="588"/>
      <c r="D1" s="106"/>
      <c r="E1" s="106"/>
    </row>
    <row r="2" spans="1:11" s="64" customFormat="1" ht="18" customHeight="1">
      <c r="A2" s="583" t="s">
        <v>500</v>
      </c>
      <c r="B2" s="583"/>
      <c r="C2" s="583"/>
      <c r="D2" s="540"/>
      <c r="G2" s="66"/>
      <c r="H2" s="66"/>
      <c r="I2" s="66"/>
      <c r="J2" s="66"/>
      <c r="K2" s="66"/>
    </row>
    <row r="3" spans="1:3" s="467" customFormat="1" ht="15.75">
      <c r="A3" s="297"/>
      <c r="B3" s="580" t="s">
        <v>1137</v>
      </c>
      <c r="C3" s="580"/>
    </row>
    <row r="4" spans="1:3" s="137" customFormat="1" ht="38.25">
      <c r="A4" s="4" t="s">
        <v>1264</v>
      </c>
      <c r="B4" s="4" t="s">
        <v>1161</v>
      </c>
      <c r="C4" s="442" t="s">
        <v>3660</v>
      </c>
    </row>
    <row r="5" spans="1:5" ht="12.75">
      <c r="A5" s="336" t="s">
        <v>1162</v>
      </c>
      <c r="B5" s="6" t="s">
        <v>1966</v>
      </c>
      <c r="C5" s="5"/>
      <c r="E5" s="469"/>
    </row>
    <row r="6" spans="1:5" ht="12.75">
      <c r="A6" s="337"/>
      <c r="B6" s="6" t="s">
        <v>335</v>
      </c>
      <c r="C6" s="5"/>
      <c r="E6" s="469"/>
    </row>
    <row r="7" spans="1:7" ht="12.75">
      <c r="A7" s="338"/>
      <c r="B7" s="7" t="s">
        <v>2452</v>
      </c>
      <c r="C7" s="5">
        <v>2200000</v>
      </c>
      <c r="G7" s="308"/>
    </row>
    <row r="8" spans="1:7" ht="12.75">
      <c r="A8" s="338"/>
      <c r="B8" s="7" t="s">
        <v>3487</v>
      </c>
      <c r="C8" s="5">
        <v>1800000</v>
      </c>
      <c r="G8" s="308"/>
    </row>
    <row r="9" spans="1:7" ht="12.75">
      <c r="A9" s="338"/>
      <c r="B9" s="7" t="s">
        <v>3488</v>
      </c>
      <c r="C9" s="5">
        <v>1000000</v>
      </c>
      <c r="G9" s="308"/>
    </row>
    <row r="10" spans="1:7" ht="25.5">
      <c r="A10" s="338"/>
      <c r="B10" s="7" t="s">
        <v>1470</v>
      </c>
      <c r="C10" s="5">
        <v>600000</v>
      </c>
      <c r="G10" s="308"/>
    </row>
    <row r="11" spans="1:7" ht="25.5">
      <c r="A11" s="338"/>
      <c r="B11" s="7" t="s">
        <v>3489</v>
      </c>
      <c r="C11" s="5">
        <v>600000</v>
      </c>
      <c r="G11" s="308"/>
    </row>
    <row r="12" spans="1:7" ht="25.5">
      <c r="A12" s="338"/>
      <c r="B12" s="7" t="s">
        <v>3490</v>
      </c>
      <c r="C12" s="5">
        <v>1500000</v>
      </c>
      <c r="G12" s="308"/>
    </row>
    <row r="13" spans="1:7" ht="25.5">
      <c r="A13" s="338"/>
      <c r="B13" s="7" t="s">
        <v>693</v>
      </c>
      <c r="C13" s="5">
        <v>1000000</v>
      </c>
      <c r="G13" s="308"/>
    </row>
    <row r="14" spans="1:7" ht="25.5">
      <c r="A14" s="338"/>
      <c r="B14" s="7" t="s">
        <v>3491</v>
      </c>
      <c r="C14" s="5">
        <v>800000</v>
      </c>
      <c r="G14" s="308"/>
    </row>
    <row r="15" spans="1:7" ht="25.5">
      <c r="A15" s="338"/>
      <c r="B15" s="7" t="s">
        <v>3492</v>
      </c>
      <c r="C15" s="5">
        <v>600000</v>
      </c>
      <c r="G15" s="308"/>
    </row>
    <row r="16" spans="1:7" ht="25.5">
      <c r="A16" s="338"/>
      <c r="B16" s="7" t="s">
        <v>1471</v>
      </c>
      <c r="C16" s="5">
        <v>500000</v>
      </c>
      <c r="G16" s="308"/>
    </row>
    <row r="17" spans="1:7" ht="25.5">
      <c r="A17" s="338"/>
      <c r="B17" s="7" t="s">
        <v>3335</v>
      </c>
      <c r="C17" s="5">
        <v>500000</v>
      </c>
      <c r="G17" s="308"/>
    </row>
    <row r="18" spans="1:7" ht="12.75">
      <c r="A18" s="338"/>
      <c r="B18" s="7" t="s">
        <v>3493</v>
      </c>
      <c r="C18" s="5">
        <v>500000</v>
      </c>
      <c r="G18" s="308"/>
    </row>
    <row r="19" spans="1:7" ht="12.75">
      <c r="A19" s="338"/>
      <c r="B19" s="7" t="s">
        <v>1683</v>
      </c>
      <c r="C19" s="5">
        <v>500000</v>
      </c>
      <c r="G19" s="308"/>
    </row>
    <row r="20" spans="1:7" ht="12.75">
      <c r="A20" s="338"/>
      <c r="B20" s="7" t="s">
        <v>694</v>
      </c>
      <c r="C20" s="5">
        <v>350000</v>
      </c>
      <c r="G20" s="308"/>
    </row>
    <row r="21" spans="1:7" ht="12.75">
      <c r="A21" s="338"/>
      <c r="B21" s="7" t="s">
        <v>695</v>
      </c>
      <c r="C21" s="5">
        <v>250000</v>
      </c>
      <c r="G21" s="308"/>
    </row>
    <row r="22" spans="1:7" ht="25.5">
      <c r="A22" s="338"/>
      <c r="B22" s="7" t="s">
        <v>3494</v>
      </c>
      <c r="C22" s="5">
        <v>1500000</v>
      </c>
      <c r="G22" s="308"/>
    </row>
    <row r="23" spans="1:7" ht="12.75">
      <c r="A23" s="337"/>
      <c r="B23" s="6" t="s">
        <v>1699</v>
      </c>
      <c r="C23" s="5"/>
      <c r="G23" s="308"/>
    </row>
    <row r="24" spans="1:7" ht="12.75">
      <c r="A24" s="338"/>
      <c r="B24" s="7" t="s">
        <v>1138</v>
      </c>
      <c r="C24" s="5">
        <v>250000</v>
      </c>
      <c r="G24" s="308"/>
    </row>
    <row r="25" spans="1:7" ht="12.75">
      <c r="A25" s="338"/>
      <c r="B25" s="7" t="s">
        <v>1472</v>
      </c>
      <c r="C25" s="5">
        <v>200000</v>
      </c>
      <c r="G25" s="308"/>
    </row>
    <row r="26" spans="1:7" ht="25.5">
      <c r="A26" s="338"/>
      <c r="B26" s="7" t="s">
        <v>1473</v>
      </c>
      <c r="C26" s="5">
        <v>150000</v>
      </c>
      <c r="G26" s="308"/>
    </row>
    <row r="27" spans="1:7" ht="12.75">
      <c r="A27" s="338"/>
      <c r="B27" s="7" t="s">
        <v>696</v>
      </c>
      <c r="C27" s="5">
        <v>150000</v>
      </c>
      <c r="G27" s="308"/>
    </row>
    <row r="28" spans="1:7" ht="12.75">
      <c r="A28" s="338"/>
      <c r="B28" s="7" t="s">
        <v>1139</v>
      </c>
      <c r="C28" s="5">
        <v>150000</v>
      </c>
      <c r="G28" s="308"/>
    </row>
    <row r="29" spans="1:7" ht="12.75">
      <c r="A29" s="338"/>
      <c r="B29" s="7" t="s">
        <v>1140</v>
      </c>
      <c r="C29" s="5">
        <v>200000</v>
      </c>
      <c r="G29" s="308"/>
    </row>
    <row r="30" spans="1:7" ht="12.75">
      <c r="A30" s="338"/>
      <c r="B30" s="7" t="s">
        <v>1474</v>
      </c>
      <c r="C30" s="5">
        <v>170000</v>
      </c>
      <c r="G30" s="308"/>
    </row>
    <row r="31" spans="1:7" ht="12.75">
      <c r="A31" s="338"/>
      <c r="B31" s="7" t="s">
        <v>1809</v>
      </c>
      <c r="C31" s="5">
        <v>150000</v>
      </c>
      <c r="G31" s="308"/>
    </row>
    <row r="32" spans="1:7" ht="12.75">
      <c r="A32" s="338"/>
      <c r="B32" s="7" t="s">
        <v>1141</v>
      </c>
      <c r="C32" s="5">
        <v>150000</v>
      </c>
      <c r="G32" s="308"/>
    </row>
    <row r="33" spans="1:7" ht="12.75">
      <c r="A33" s="337"/>
      <c r="B33" s="7" t="s">
        <v>1142</v>
      </c>
      <c r="C33" s="5">
        <v>120000</v>
      </c>
      <c r="G33" s="308"/>
    </row>
    <row r="34" spans="1:7" ht="12.75">
      <c r="A34" s="338"/>
      <c r="B34" s="6" t="s">
        <v>1700</v>
      </c>
      <c r="C34" s="5"/>
      <c r="G34" s="308"/>
    </row>
    <row r="35" spans="1:7" ht="12.75">
      <c r="A35" s="338"/>
      <c r="B35" s="6" t="s">
        <v>1143</v>
      </c>
      <c r="C35" s="5"/>
      <c r="G35" s="308"/>
    </row>
    <row r="36" spans="1:7" s="133" customFormat="1" ht="25.5">
      <c r="A36" s="338"/>
      <c r="B36" s="7" t="s">
        <v>1144</v>
      </c>
      <c r="C36" s="5">
        <v>300000</v>
      </c>
      <c r="D36" s="468"/>
      <c r="G36" s="308"/>
    </row>
    <row r="37" spans="1:7" ht="12.75">
      <c r="A37" s="337"/>
      <c r="B37" s="6" t="s">
        <v>1145</v>
      </c>
      <c r="C37" s="5"/>
      <c r="G37" s="308"/>
    </row>
    <row r="38" spans="1:7" ht="25.5">
      <c r="A38" s="337"/>
      <c r="B38" s="7" t="s">
        <v>3495</v>
      </c>
      <c r="C38" s="5">
        <v>400000</v>
      </c>
      <c r="G38" s="308"/>
    </row>
    <row r="39" spans="1:7" ht="25.5">
      <c r="A39" s="337"/>
      <c r="B39" s="7" t="s">
        <v>3496</v>
      </c>
      <c r="C39" s="5">
        <v>350000</v>
      </c>
      <c r="G39" s="308"/>
    </row>
    <row r="40" spans="1:7" ht="25.5">
      <c r="A40" s="337"/>
      <c r="B40" s="7" t="s">
        <v>3497</v>
      </c>
      <c r="C40" s="5">
        <v>300000</v>
      </c>
      <c r="G40" s="308"/>
    </row>
    <row r="41" spans="1:7" ht="12.75">
      <c r="A41" s="337"/>
      <c r="B41" s="6" t="s">
        <v>2727</v>
      </c>
      <c r="C41" s="5"/>
      <c r="G41" s="308"/>
    </row>
    <row r="42" spans="1:7" ht="25.5">
      <c r="A42" s="337"/>
      <c r="B42" s="7" t="s">
        <v>734</v>
      </c>
      <c r="C42" s="5">
        <v>200000</v>
      </c>
      <c r="G42" s="308"/>
    </row>
    <row r="43" spans="1:7" ht="25.5">
      <c r="A43" s="338"/>
      <c r="B43" s="7" t="s">
        <v>459</v>
      </c>
      <c r="C43" s="5">
        <v>180000</v>
      </c>
      <c r="G43" s="308"/>
    </row>
    <row r="44" spans="1:7" ht="12.75">
      <c r="A44" s="337"/>
      <c r="B44" s="6" t="s">
        <v>650</v>
      </c>
      <c r="C44" s="5"/>
      <c r="G44" s="308"/>
    </row>
    <row r="45" spans="1:7" ht="12.75">
      <c r="A45" s="337"/>
      <c r="B45" s="7" t="s">
        <v>3498</v>
      </c>
      <c r="C45" s="5">
        <v>150000</v>
      </c>
      <c r="G45" s="308"/>
    </row>
    <row r="46" spans="1:7" ht="12.75">
      <c r="A46" s="337"/>
      <c r="B46" s="7" t="s">
        <v>460</v>
      </c>
      <c r="C46" s="5">
        <v>170000</v>
      </c>
      <c r="G46" s="308"/>
    </row>
    <row r="47" spans="1:7" ht="25.5">
      <c r="A47" s="338"/>
      <c r="B47" s="7" t="s">
        <v>1257</v>
      </c>
      <c r="C47" s="5">
        <v>150000</v>
      </c>
      <c r="G47" s="308"/>
    </row>
    <row r="48" spans="1:7" ht="12.75">
      <c r="A48" s="338"/>
      <c r="B48" s="7" t="s">
        <v>1258</v>
      </c>
      <c r="C48" s="5">
        <v>120000</v>
      </c>
      <c r="G48" s="308"/>
    </row>
    <row r="49" spans="1:7" ht="12.75">
      <c r="A49" s="337"/>
      <c r="B49" s="6" t="s">
        <v>651</v>
      </c>
      <c r="C49" s="5"/>
      <c r="G49" s="308"/>
    </row>
    <row r="50" spans="1:7" ht="12.75">
      <c r="A50" s="337"/>
      <c r="B50" s="6" t="s">
        <v>3499</v>
      </c>
      <c r="C50" s="5"/>
      <c r="G50" s="308"/>
    </row>
    <row r="51" spans="1:7" ht="12.75">
      <c r="A51" s="337"/>
      <c r="B51" s="7" t="s">
        <v>735</v>
      </c>
      <c r="C51" s="5">
        <v>400000</v>
      </c>
      <c r="G51" s="308"/>
    </row>
    <row r="52" spans="1:7" s="133" customFormat="1" ht="18">
      <c r="A52" s="338"/>
      <c r="B52" s="7" t="s">
        <v>736</v>
      </c>
      <c r="C52" s="5">
        <v>380000</v>
      </c>
      <c r="D52" s="468"/>
      <c r="G52" s="308"/>
    </row>
    <row r="53" spans="1:7" ht="12.75">
      <c r="A53" s="337"/>
      <c r="B53" s="6" t="s">
        <v>1259</v>
      </c>
      <c r="C53" s="5"/>
      <c r="G53" s="308"/>
    </row>
    <row r="54" spans="1:7" ht="12.75">
      <c r="A54" s="337"/>
      <c r="B54" s="7" t="s">
        <v>210</v>
      </c>
      <c r="C54" s="5">
        <v>250000</v>
      </c>
      <c r="G54" s="308"/>
    </row>
    <row r="55" spans="1:7" ht="12.75">
      <c r="A55" s="338"/>
      <c r="B55" s="7" t="s">
        <v>211</v>
      </c>
      <c r="C55" s="5">
        <v>150000</v>
      </c>
      <c r="G55" s="308"/>
    </row>
    <row r="56" spans="1:7" ht="12.75">
      <c r="A56" s="338"/>
      <c r="B56" s="7" t="s">
        <v>3500</v>
      </c>
      <c r="C56" s="5">
        <v>150000</v>
      </c>
      <c r="G56" s="308"/>
    </row>
    <row r="57" spans="1:7" ht="12.75">
      <c r="A57" s="337"/>
      <c r="B57" s="6" t="s">
        <v>2537</v>
      </c>
      <c r="C57" s="5"/>
      <c r="G57" s="308"/>
    </row>
    <row r="58" spans="1:7" ht="12.75">
      <c r="A58" s="338"/>
      <c r="B58" s="7" t="s">
        <v>1384</v>
      </c>
      <c r="C58" s="5">
        <v>160000</v>
      </c>
      <c r="G58" s="308"/>
    </row>
    <row r="59" spans="1:7" ht="12.75">
      <c r="A59" s="337"/>
      <c r="B59" s="6" t="s">
        <v>1519</v>
      </c>
      <c r="C59" s="5"/>
      <c r="G59" s="308"/>
    </row>
    <row r="60" spans="1:7" ht="12.75">
      <c r="A60" s="338"/>
      <c r="B60" s="7" t="s">
        <v>1520</v>
      </c>
      <c r="C60" s="5">
        <v>160000</v>
      </c>
      <c r="G60" s="308"/>
    </row>
    <row r="61" spans="1:7" s="8" customFormat="1" ht="18.75">
      <c r="A61" s="337"/>
      <c r="B61" s="7" t="s">
        <v>1385</v>
      </c>
      <c r="C61" s="5">
        <v>120000</v>
      </c>
      <c r="D61" s="468"/>
      <c r="G61" s="308"/>
    </row>
    <row r="62" spans="1:7" ht="12.75">
      <c r="A62" s="338"/>
      <c r="B62" s="6" t="s">
        <v>1386</v>
      </c>
      <c r="C62" s="5"/>
      <c r="G62" s="308"/>
    </row>
    <row r="63" spans="1:7" ht="12.75">
      <c r="A63" s="338"/>
      <c r="B63" s="7" t="s">
        <v>1387</v>
      </c>
      <c r="C63" s="5">
        <v>200000</v>
      </c>
      <c r="G63" s="308"/>
    </row>
    <row r="64" spans="1:7" ht="12.75">
      <c r="A64" s="338"/>
      <c r="B64" s="7" t="s">
        <v>750</v>
      </c>
      <c r="C64" s="5">
        <v>150000</v>
      </c>
      <c r="G64" s="308"/>
    </row>
    <row r="65" spans="1:7" ht="12.75">
      <c r="A65" s="337"/>
      <c r="B65" s="7" t="s">
        <v>751</v>
      </c>
      <c r="C65" s="5">
        <v>180000</v>
      </c>
      <c r="G65" s="308"/>
    </row>
    <row r="66" spans="1:7" ht="12.75">
      <c r="A66" s="337"/>
      <c r="B66" s="7" t="s">
        <v>1475</v>
      </c>
      <c r="C66" s="5">
        <v>170000</v>
      </c>
      <c r="G66" s="308"/>
    </row>
    <row r="67" spans="1:7" ht="12.75">
      <c r="A67" s="337"/>
      <c r="B67" s="7" t="s">
        <v>1476</v>
      </c>
      <c r="C67" s="5">
        <v>220000</v>
      </c>
      <c r="G67" s="308"/>
    </row>
    <row r="68" spans="1:7" ht="12.75">
      <c r="A68" s="337"/>
      <c r="B68" s="7" t="s">
        <v>1477</v>
      </c>
      <c r="C68" s="5">
        <v>150000</v>
      </c>
      <c r="G68" s="308"/>
    </row>
    <row r="69" spans="1:7" ht="12.75">
      <c r="A69" s="337"/>
      <c r="B69" s="7" t="s">
        <v>1478</v>
      </c>
      <c r="C69" s="5">
        <v>120000</v>
      </c>
      <c r="G69" s="308"/>
    </row>
    <row r="70" spans="1:7" ht="12.75">
      <c r="A70" s="338"/>
      <c r="B70" s="6" t="s">
        <v>1479</v>
      </c>
      <c r="C70" s="5"/>
      <c r="G70" s="308"/>
    </row>
    <row r="71" spans="1:7" ht="25.5">
      <c r="A71" s="338"/>
      <c r="B71" s="7" t="s">
        <v>921</v>
      </c>
      <c r="C71" s="5">
        <v>150000</v>
      </c>
      <c r="G71" s="308"/>
    </row>
    <row r="72" spans="1:7" ht="12.75">
      <c r="A72" s="338"/>
      <c r="B72" s="7" t="s">
        <v>2336</v>
      </c>
      <c r="C72" s="5">
        <v>150000</v>
      </c>
      <c r="G72" s="308"/>
    </row>
    <row r="73" spans="1:7" ht="12.75">
      <c r="A73" s="338"/>
      <c r="B73" s="7" t="s">
        <v>737</v>
      </c>
      <c r="C73" s="5">
        <v>250000</v>
      </c>
      <c r="G73" s="308"/>
    </row>
    <row r="74" spans="1:7" ht="25.5">
      <c r="A74" s="338"/>
      <c r="B74" s="7" t="s">
        <v>738</v>
      </c>
      <c r="C74" s="5">
        <v>200000</v>
      </c>
      <c r="G74" s="308"/>
    </row>
    <row r="75" spans="1:7" ht="12.75">
      <c r="A75" s="337"/>
      <c r="B75" s="7" t="s">
        <v>2337</v>
      </c>
      <c r="C75" s="5">
        <v>180000</v>
      </c>
      <c r="G75" s="308"/>
    </row>
    <row r="76" spans="1:7" ht="12.75">
      <c r="A76" s="337"/>
      <c r="B76" s="7" t="s">
        <v>2338</v>
      </c>
      <c r="C76" s="5">
        <v>180000</v>
      </c>
      <c r="G76" s="308"/>
    </row>
    <row r="77" spans="1:7" ht="12.75">
      <c r="A77" s="338"/>
      <c r="B77" s="7" t="s">
        <v>2662</v>
      </c>
      <c r="C77" s="5">
        <v>120000</v>
      </c>
      <c r="G77" s="308"/>
    </row>
    <row r="78" spans="1:7" ht="12.75">
      <c r="A78" s="338"/>
      <c r="B78" s="6" t="s">
        <v>2663</v>
      </c>
      <c r="C78" s="5"/>
      <c r="G78" s="308"/>
    </row>
    <row r="79" spans="1:7" ht="25.5">
      <c r="A79" s="338"/>
      <c r="B79" s="7" t="s">
        <v>3501</v>
      </c>
      <c r="C79" s="5">
        <v>200000</v>
      </c>
      <c r="G79" s="308"/>
    </row>
    <row r="80" spans="1:7" ht="25.5">
      <c r="A80" s="338"/>
      <c r="B80" s="7" t="s">
        <v>3502</v>
      </c>
      <c r="C80" s="5">
        <v>250000</v>
      </c>
      <c r="G80" s="308"/>
    </row>
    <row r="81" spans="1:7" ht="12.75">
      <c r="A81" s="337"/>
      <c r="B81" s="7" t="s">
        <v>2718</v>
      </c>
      <c r="C81" s="5">
        <v>150000</v>
      </c>
      <c r="G81" s="308"/>
    </row>
    <row r="82" spans="1:7" ht="12.75">
      <c r="A82" s="337"/>
      <c r="B82" s="7" t="s">
        <v>2719</v>
      </c>
      <c r="C82" s="5">
        <v>150000</v>
      </c>
      <c r="G82" s="308"/>
    </row>
    <row r="83" spans="1:7" ht="12.75">
      <c r="A83" s="337"/>
      <c r="B83" s="7" t="s">
        <v>2764</v>
      </c>
      <c r="C83" s="5">
        <v>130000</v>
      </c>
      <c r="G83" s="308"/>
    </row>
    <row r="84" spans="1:7" ht="12.75">
      <c r="A84" s="337"/>
      <c r="B84" s="7" t="s">
        <v>752</v>
      </c>
      <c r="C84" s="5">
        <v>150000</v>
      </c>
      <c r="G84" s="308"/>
    </row>
    <row r="85" spans="1:7" ht="12.75">
      <c r="A85" s="338"/>
      <c r="B85" s="7" t="s">
        <v>2720</v>
      </c>
      <c r="C85" s="5">
        <v>150000</v>
      </c>
      <c r="G85" s="308"/>
    </row>
    <row r="86" spans="1:7" ht="12.75">
      <c r="A86" s="338"/>
      <c r="B86" s="7" t="s">
        <v>2765</v>
      </c>
      <c r="C86" s="5">
        <v>160000</v>
      </c>
      <c r="G86" s="308"/>
    </row>
    <row r="87" spans="1:7" ht="12.75">
      <c r="A87" s="338"/>
      <c r="B87" s="7" t="s">
        <v>2898</v>
      </c>
      <c r="C87" s="5">
        <v>150000</v>
      </c>
      <c r="G87" s="308"/>
    </row>
    <row r="88" spans="1:7" ht="12.75">
      <c r="A88" s="338"/>
      <c r="B88" s="7" t="s">
        <v>2899</v>
      </c>
      <c r="C88" s="5">
        <v>120000</v>
      </c>
      <c r="G88" s="308"/>
    </row>
    <row r="89" spans="1:7" ht="12.75">
      <c r="A89" s="338"/>
      <c r="B89" s="6" t="s">
        <v>2900</v>
      </c>
      <c r="C89" s="5"/>
      <c r="G89" s="308"/>
    </row>
    <row r="90" spans="1:7" ht="25.5">
      <c r="A90" s="338"/>
      <c r="B90" s="7" t="s">
        <v>2658</v>
      </c>
      <c r="C90" s="5">
        <v>170000</v>
      </c>
      <c r="G90" s="308"/>
    </row>
    <row r="91" spans="1:7" ht="12.75">
      <c r="A91" s="338"/>
      <c r="B91" s="7" t="s">
        <v>2659</v>
      </c>
      <c r="C91" s="5">
        <v>150000</v>
      </c>
      <c r="G91" s="308"/>
    </row>
    <row r="92" spans="1:7" ht="12.75">
      <c r="A92" s="337"/>
      <c r="B92" s="7" t="s">
        <v>2660</v>
      </c>
      <c r="C92" s="5">
        <v>160000</v>
      </c>
      <c r="G92" s="308"/>
    </row>
    <row r="93" spans="1:7" ht="12.75">
      <c r="A93" s="338"/>
      <c r="B93" s="7" t="s">
        <v>3022</v>
      </c>
      <c r="C93" s="5">
        <v>120000</v>
      </c>
      <c r="G93" s="308"/>
    </row>
    <row r="94" spans="1:7" ht="12.75">
      <c r="A94" s="338"/>
      <c r="B94" s="6" t="s">
        <v>2661</v>
      </c>
      <c r="C94" s="5"/>
      <c r="G94" s="308"/>
    </row>
    <row r="95" spans="1:7" ht="12.75">
      <c r="A95" s="338"/>
      <c r="B95" s="6" t="s">
        <v>2339</v>
      </c>
      <c r="C95" s="5"/>
      <c r="G95" s="308"/>
    </row>
    <row r="96" spans="1:7" s="133" customFormat="1" ht="18">
      <c r="A96" s="338"/>
      <c r="B96" s="7" t="s">
        <v>739</v>
      </c>
      <c r="C96" s="5">
        <v>200000</v>
      </c>
      <c r="D96" s="468"/>
      <c r="G96" s="308"/>
    </row>
    <row r="97" spans="1:7" s="133" customFormat="1" ht="18">
      <c r="A97" s="338"/>
      <c r="B97" s="7" t="s">
        <v>753</v>
      </c>
      <c r="C97" s="5">
        <v>500000</v>
      </c>
      <c r="D97" s="468"/>
      <c r="G97" s="308"/>
    </row>
    <row r="98" spans="1:7" s="133" customFormat="1" ht="18">
      <c r="A98" s="338"/>
      <c r="B98" s="7" t="s">
        <v>740</v>
      </c>
      <c r="C98" s="5">
        <v>550000</v>
      </c>
      <c r="D98" s="468"/>
      <c r="G98" s="308"/>
    </row>
    <row r="99" spans="1:7" s="133" customFormat="1" ht="18">
      <c r="A99" s="338"/>
      <c r="B99" s="7" t="s">
        <v>741</v>
      </c>
      <c r="C99" s="5">
        <v>500000</v>
      </c>
      <c r="D99" s="468"/>
      <c r="G99" s="308"/>
    </row>
    <row r="100" spans="1:7" s="133" customFormat="1" ht="18">
      <c r="A100" s="338"/>
      <c r="B100" s="7" t="s">
        <v>754</v>
      </c>
      <c r="C100" s="5">
        <v>200000</v>
      </c>
      <c r="D100" s="468"/>
      <c r="G100" s="308"/>
    </row>
    <row r="101" spans="1:7" s="133" customFormat="1" ht="18">
      <c r="A101" s="338"/>
      <c r="B101" s="7" t="s">
        <v>742</v>
      </c>
      <c r="C101" s="5">
        <v>150000</v>
      </c>
      <c r="D101" s="468"/>
      <c r="G101" s="308"/>
    </row>
    <row r="102" spans="1:7" s="8" customFormat="1" ht="18.75">
      <c r="A102" s="337"/>
      <c r="B102" s="6" t="s">
        <v>1519</v>
      </c>
      <c r="C102" s="5"/>
      <c r="D102" s="468"/>
      <c r="G102" s="308"/>
    </row>
    <row r="103" spans="1:7" s="133" customFormat="1" ht="25.5">
      <c r="A103" s="338"/>
      <c r="B103" s="7" t="s">
        <v>2340</v>
      </c>
      <c r="C103" s="5">
        <v>200000</v>
      </c>
      <c r="D103" s="468"/>
      <c r="G103" s="308"/>
    </row>
    <row r="104" spans="1:7" s="133" customFormat="1" ht="18">
      <c r="A104" s="338"/>
      <c r="B104" s="7" t="s">
        <v>1407</v>
      </c>
      <c r="C104" s="5">
        <v>200000</v>
      </c>
      <c r="D104" s="468"/>
      <c r="G104" s="308"/>
    </row>
    <row r="105" spans="1:7" s="133" customFormat="1" ht="25.5">
      <c r="A105" s="338"/>
      <c r="B105" s="7" t="s">
        <v>1408</v>
      </c>
      <c r="C105" s="5">
        <v>200000</v>
      </c>
      <c r="D105" s="468"/>
      <c r="G105" s="308"/>
    </row>
    <row r="106" spans="1:7" s="8" customFormat="1" ht="18.75">
      <c r="A106" s="337"/>
      <c r="B106" s="7" t="s">
        <v>755</v>
      </c>
      <c r="C106" s="248">
        <v>150000</v>
      </c>
      <c r="D106" s="468"/>
      <c r="G106" s="308"/>
    </row>
    <row r="107" spans="1:7" s="8" customFormat="1" ht="18.75">
      <c r="A107" s="337"/>
      <c r="B107" s="7" t="s">
        <v>1409</v>
      </c>
      <c r="C107" s="5">
        <v>170000</v>
      </c>
      <c r="D107" s="468"/>
      <c r="G107" s="308"/>
    </row>
    <row r="108" spans="1:7" ht="12.75">
      <c r="A108" s="338"/>
      <c r="B108" s="7" t="s">
        <v>1019</v>
      </c>
      <c r="C108" s="5">
        <v>120000</v>
      </c>
      <c r="G108" s="308"/>
    </row>
    <row r="109" spans="1:7" ht="12.75">
      <c r="A109" s="338"/>
      <c r="B109" s="6" t="s">
        <v>1020</v>
      </c>
      <c r="C109" s="5"/>
      <c r="G109" s="308"/>
    </row>
    <row r="110" spans="1:7" ht="12.75">
      <c r="A110" s="338"/>
      <c r="B110" s="7" t="s">
        <v>1425</v>
      </c>
      <c r="C110" s="5">
        <v>250000</v>
      </c>
      <c r="G110" s="308"/>
    </row>
    <row r="111" spans="1:7" ht="12.75">
      <c r="A111" s="338"/>
      <c r="B111" s="7" t="s">
        <v>563</v>
      </c>
      <c r="C111" s="5">
        <v>150000</v>
      </c>
      <c r="G111" s="308"/>
    </row>
    <row r="112" spans="1:7" ht="25.5">
      <c r="A112" s="338"/>
      <c r="B112" s="7" t="s">
        <v>564</v>
      </c>
      <c r="C112" s="5">
        <v>250000</v>
      </c>
      <c r="G112" s="308"/>
    </row>
    <row r="113" spans="1:7" ht="12.75">
      <c r="A113" s="337"/>
      <c r="B113" s="7" t="s">
        <v>565</v>
      </c>
      <c r="C113" s="5">
        <v>200000</v>
      </c>
      <c r="G113" s="308"/>
    </row>
    <row r="114" spans="1:7" ht="12.75">
      <c r="A114" s="337"/>
      <c r="B114" s="7" t="s">
        <v>756</v>
      </c>
      <c r="C114" s="5">
        <v>170000</v>
      </c>
      <c r="G114" s="308"/>
    </row>
    <row r="115" spans="1:7" ht="12.75">
      <c r="A115" s="338"/>
      <c r="B115" s="7" t="s">
        <v>2667</v>
      </c>
      <c r="C115" s="5">
        <v>120000</v>
      </c>
      <c r="G115" s="308"/>
    </row>
    <row r="116" spans="1:7" ht="12.75">
      <c r="A116" s="338"/>
      <c r="B116" s="6" t="s">
        <v>2668</v>
      </c>
      <c r="C116" s="5"/>
      <c r="G116" s="308"/>
    </row>
    <row r="117" spans="1:7" ht="12.75">
      <c r="A117" s="338"/>
      <c r="B117" s="6" t="s">
        <v>1392</v>
      </c>
      <c r="C117" s="5"/>
      <c r="G117" s="308"/>
    </row>
    <row r="118" spans="1:7" ht="25.5">
      <c r="A118" s="338"/>
      <c r="B118" s="134" t="s">
        <v>3503</v>
      </c>
      <c r="C118" s="5">
        <v>200000</v>
      </c>
      <c r="G118" s="308"/>
    </row>
    <row r="119" spans="1:7" ht="25.5">
      <c r="A119" s="338"/>
      <c r="B119" s="134" t="s">
        <v>3504</v>
      </c>
      <c r="C119" s="248">
        <v>400000</v>
      </c>
      <c r="G119" s="308"/>
    </row>
    <row r="120" spans="1:7" ht="25.5">
      <c r="A120" s="338"/>
      <c r="B120" s="134" t="s">
        <v>3505</v>
      </c>
      <c r="C120" s="5">
        <v>400000</v>
      </c>
      <c r="G120" s="308"/>
    </row>
    <row r="121" spans="1:7" ht="25.5">
      <c r="A121" s="338"/>
      <c r="B121" s="134" t="s">
        <v>3506</v>
      </c>
      <c r="C121" s="248">
        <v>800000</v>
      </c>
      <c r="G121" s="308"/>
    </row>
    <row r="122" spans="1:7" ht="25.5">
      <c r="A122" s="338"/>
      <c r="B122" s="134" t="s">
        <v>3507</v>
      </c>
      <c r="C122" s="5">
        <v>200000</v>
      </c>
      <c r="G122" s="308"/>
    </row>
    <row r="123" spans="1:7" ht="12.75">
      <c r="A123" s="338"/>
      <c r="B123" s="134" t="s">
        <v>3508</v>
      </c>
      <c r="C123" s="248">
        <v>210000</v>
      </c>
      <c r="G123" s="308"/>
    </row>
    <row r="124" spans="1:7" ht="25.5">
      <c r="A124" s="338"/>
      <c r="B124" s="134" t="s">
        <v>743</v>
      </c>
      <c r="C124" s="248">
        <v>800000</v>
      </c>
      <c r="G124" s="308"/>
    </row>
    <row r="125" spans="1:7" ht="25.5">
      <c r="A125" s="338"/>
      <c r="B125" s="7" t="s">
        <v>744</v>
      </c>
      <c r="C125" s="5">
        <v>400000</v>
      </c>
      <c r="G125" s="308"/>
    </row>
    <row r="126" spans="1:7" ht="25.5">
      <c r="A126" s="338"/>
      <c r="B126" s="7" t="s">
        <v>745</v>
      </c>
      <c r="C126" s="5">
        <v>210000</v>
      </c>
      <c r="G126" s="308"/>
    </row>
    <row r="127" spans="1:7" s="8" customFormat="1" ht="18.75">
      <c r="A127" s="337"/>
      <c r="B127" s="135" t="s">
        <v>566</v>
      </c>
      <c r="C127" s="5"/>
      <c r="D127" s="468"/>
      <c r="G127" s="308"/>
    </row>
    <row r="128" spans="1:7" ht="12.75">
      <c r="A128" s="338"/>
      <c r="B128" s="7" t="s">
        <v>567</v>
      </c>
      <c r="C128" s="5">
        <v>200000</v>
      </c>
      <c r="G128" s="308"/>
    </row>
    <row r="129" spans="1:7" ht="12.75">
      <c r="A129" s="338"/>
      <c r="B129" s="7" t="s">
        <v>3509</v>
      </c>
      <c r="C129" s="5">
        <v>200000</v>
      </c>
      <c r="G129" s="308"/>
    </row>
    <row r="130" spans="1:7" ht="12.75">
      <c r="A130" s="338"/>
      <c r="B130" s="7" t="s">
        <v>3510</v>
      </c>
      <c r="C130" s="5">
        <v>150000</v>
      </c>
      <c r="G130" s="308"/>
    </row>
    <row r="131" spans="1:7" ht="25.5">
      <c r="A131" s="338"/>
      <c r="B131" s="7" t="s">
        <v>3511</v>
      </c>
      <c r="C131" s="5">
        <v>300000</v>
      </c>
      <c r="G131" s="308"/>
    </row>
    <row r="132" spans="1:7" ht="12.75">
      <c r="A132" s="338"/>
      <c r="B132" s="7" t="s">
        <v>3512</v>
      </c>
      <c r="C132" s="5">
        <v>420000</v>
      </c>
      <c r="G132" s="308"/>
    </row>
    <row r="133" spans="1:7" ht="25.5">
      <c r="A133" s="338"/>
      <c r="B133" s="7" t="s">
        <v>757</v>
      </c>
      <c r="C133" s="5">
        <v>150000</v>
      </c>
      <c r="G133" s="308"/>
    </row>
    <row r="134" spans="1:7" ht="12.75">
      <c r="A134" s="338"/>
      <c r="B134" s="7" t="s">
        <v>1559</v>
      </c>
      <c r="C134" s="5">
        <v>120000</v>
      </c>
      <c r="G134" s="308"/>
    </row>
    <row r="135" spans="1:7" ht="12.75">
      <c r="A135" s="338"/>
      <c r="B135" s="6" t="s">
        <v>3637</v>
      </c>
      <c r="C135" s="5"/>
      <c r="G135" s="308"/>
    </row>
    <row r="136" spans="1:7" ht="25.5">
      <c r="A136" s="338"/>
      <c r="B136" s="7" t="s">
        <v>3638</v>
      </c>
      <c r="C136" s="5">
        <v>760000</v>
      </c>
      <c r="G136" s="308"/>
    </row>
    <row r="137" spans="1:7" ht="12.75">
      <c r="A137" s="337"/>
      <c r="B137" s="7" t="s">
        <v>3639</v>
      </c>
      <c r="C137" s="5">
        <v>570000</v>
      </c>
      <c r="G137" s="308"/>
    </row>
    <row r="138" spans="1:7" ht="25.5">
      <c r="A138" s="338"/>
      <c r="B138" s="7" t="s">
        <v>3640</v>
      </c>
      <c r="C138" s="5">
        <v>660000</v>
      </c>
      <c r="G138" s="308"/>
    </row>
    <row r="139" spans="1:7" ht="25.5">
      <c r="A139" s="338"/>
      <c r="B139" s="7" t="s">
        <v>3641</v>
      </c>
      <c r="C139" s="5">
        <v>660000</v>
      </c>
      <c r="G139" s="308"/>
    </row>
    <row r="140" spans="1:7" ht="25.5">
      <c r="A140" s="338"/>
      <c r="B140" s="7" t="s">
        <v>27</v>
      </c>
      <c r="C140" s="5">
        <v>660000</v>
      </c>
      <c r="G140" s="308"/>
    </row>
    <row r="141" spans="1:7" ht="12.75">
      <c r="A141" s="338"/>
      <c r="B141" s="7" t="s">
        <v>1797</v>
      </c>
      <c r="C141" s="5">
        <v>380000</v>
      </c>
      <c r="G141" s="308"/>
    </row>
    <row r="142" spans="1:7" ht="12.75">
      <c r="A142" s="338"/>
      <c r="B142" s="7" t="s">
        <v>1560</v>
      </c>
      <c r="C142" s="5">
        <v>280000</v>
      </c>
      <c r="G142" s="308"/>
    </row>
    <row r="143" spans="1:7" ht="12.75">
      <c r="A143" s="338"/>
      <c r="B143" s="7" t="s">
        <v>1688</v>
      </c>
      <c r="C143" s="5">
        <v>180000</v>
      </c>
      <c r="G143" s="308"/>
    </row>
    <row r="144" spans="1:7" ht="12.75">
      <c r="A144" s="338"/>
      <c r="B144" s="6" t="s">
        <v>2403</v>
      </c>
      <c r="C144" s="5"/>
      <c r="G144" s="308"/>
    </row>
    <row r="145" spans="1:7" ht="12.75">
      <c r="A145" s="337"/>
      <c r="B145" s="6" t="s">
        <v>3520</v>
      </c>
      <c r="C145" s="5"/>
      <c r="G145" s="308"/>
    </row>
    <row r="146" spans="1:7" ht="25.5">
      <c r="A146" s="338"/>
      <c r="B146" s="7" t="s">
        <v>3513</v>
      </c>
      <c r="C146" s="5">
        <v>300000</v>
      </c>
      <c r="G146" s="308"/>
    </row>
    <row r="147" spans="1:7" ht="25.5">
      <c r="A147" s="338"/>
      <c r="B147" s="7" t="s">
        <v>3514</v>
      </c>
      <c r="C147" s="5">
        <v>500000</v>
      </c>
      <c r="G147" s="308"/>
    </row>
    <row r="148" spans="1:7" ht="12.75">
      <c r="A148" s="338"/>
      <c r="B148" s="7" t="s">
        <v>3515</v>
      </c>
      <c r="C148" s="5">
        <v>250000</v>
      </c>
      <c r="G148" s="308"/>
    </row>
    <row r="149" spans="1:7" ht="25.5">
      <c r="A149" s="338"/>
      <c r="B149" s="7" t="s">
        <v>3516</v>
      </c>
      <c r="C149" s="5">
        <v>400000</v>
      </c>
      <c r="G149" s="308"/>
    </row>
    <row r="150" spans="1:7" ht="12.75">
      <c r="A150" s="338"/>
      <c r="B150" s="7" t="s">
        <v>3517</v>
      </c>
      <c r="C150" s="5">
        <v>600000</v>
      </c>
      <c r="G150" s="308"/>
    </row>
    <row r="151" spans="1:7" ht="12.75">
      <c r="A151" s="337"/>
      <c r="B151" s="6" t="s">
        <v>2386</v>
      </c>
      <c r="C151" s="5"/>
      <c r="G151" s="308"/>
    </row>
    <row r="152" spans="1:7" ht="12.75">
      <c r="A152" s="338"/>
      <c r="B152" s="7" t="s">
        <v>3397</v>
      </c>
      <c r="C152" s="5">
        <v>300000</v>
      </c>
      <c r="G152" s="308"/>
    </row>
    <row r="153" spans="1:7" ht="25.5">
      <c r="A153" s="338"/>
      <c r="B153" s="7" t="s">
        <v>3398</v>
      </c>
      <c r="C153" s="5">
        <v>250000</v>
      </c>
      <c r="G153" s="308"/>
    </row>
    <row r="154" spans="1:7" ht="12.75">
      <c r="A154" s="338"/>
      <c r="B154" s="7" t="s">
        <v>3518</v>
      </c>
      <c r="C154" s="5">
        <v>190000</v>
      </c>
      <c r="G154" s="308"/>
    </row>
    <row r="155" spans="1:7" ht="12.75">
      <c r="A155" s="338"/>
      <c r="B155" s="7" t="s">
        <v>1491</v>
      </c>
      <c r="C155" s="5">
        <v>180000</v>
      </c>
      <c r="G155" s="308"/>
    </row>
    <row r="156" spans="1:7" ht="25.5">
      <c r="A156" s="338"/>
      <c r="B156" s="7" t="s">
        <v>3519</v>
      </c>
      <c r="C156" s="5">
        <v>150000</v>
      </c>
      <c r="G156" s="308"/>
    </row>
    <row r="157" spans="1:7" ht="12.75">
      <c r="A157" s="338"/>
      <c r="B157" s="7" t="s">
        <v>1688</v>
      </c>
      <c r="C157" s="5">
        <v>150000</v>
      </c>
      <c r="G157" s="308"/>
    </row>
    <row r="158" spans="1:7" ht="12.75">
      <c r="A158" s="338"/>
      <c r="B158" s="6" t="s">
        <v>2393</v>
      </c>
      <c r="C158" s="5"/>
      <c r="G158" s="308"/>
    </row>
    <row r="159" spans="1:7" ht="25.5">
      <c r="A159" s="337"/>
      <c r="B159" s="7" t="s">
        <v>3521</v>
      </c>
      <c r="C159" s="5">
        <v>750000</v>
      </c>
      <c r="G159" s="308"/>
    </row>
    <row r="160" spans="1:7" ht="12.75">
      <c r="A160" s="338"/>
      <c r="B160" s="7" t="s">
        <v>3522</v>
      </c>
      <c r="C160" s="5">
        <v>600000</v>
      </c>
      <c r="G160" s="308"/>
    </row>
    <row r="161" spans="1:7" ht="12.75">
      <c r="A161" s="338"/>
      <c r="B161" s="7" t="s">
        <v>3523</v>
      </c>
      <c r="C161" s="5">
        <v>700000</v>
      </c>
      <c r="G161" s="308"/>
    </row>
    <row r="162" spans="1:7" ht="12.75">
      <c r="A162" s="338"/>
      <c r="B162" s="7" t="s">
        <v>3524</v>
      </c>
      <c r="C162" s="5">
        <v>400000</v>
      </c>
      <c r="G162" s="308"/>
    </row>
    <row r="163" spans="1:7" ht="25.5">
      <c r="A163" s="338"/>
      <c r="B163" s="7" t="s">
        <v>28</v>
      </c>
      <c r="C163" s="5">
        <v>380000</v>
      </c>
      <c r="G163" s="308"/>
    </row>
    <row r="164" spans="1:7" ht="12.75">
      <c r="A164" s="338"/>
      <c r="B164" s="7" t="s">
        <v>1177</v>
      </c>
      <c r="C164" s="5">
        <v>290000</v>
      </c>
      <c r="G164" s="308"/>
    </row>
    <row r="165" spans="1:7" ht="25.5">
      <c r="A165" s="338"/>
      <c r="B165" s="7" t="s">
        <v>746</v>
      </c>
      <c r="C165" s="5">
        <v>250000</v>
      </c>
      <c r="G165" s="308"/>
    </row>
    <row r="166" spans="1:7" ht="25.5">
      <c r="A166" s="338"/>
      <c r="B166" s="7" t="s">
        <v>1492</v>
      </c>
      <c r="C166" s="5">
        <v>150000</v>
      </c>
      <c r="G166" s="308"/>
    </row>
    <row r="167" spans="1:7" ht="12.75">
      <c r="A167" s="338"/>
      <c r="B167" s="7" t="s">
        <v>1688</v>
      </c>
      <c r="C167" s="5">
        <v>120000</v>
      </c>
      <c r="G167" s="308"/>
    </row>
    <row r="168" spans="1:7" ht="12.75">
      <c r="A168" s="338"/>
      <c r="B168" s="6" t="s">
        <v>1178</v>
      </c>
      <c r="C168" s="5"/>
      <c r="G168" s="308"/>
    </row>
    <row r="169" spans="1:7" ht="12.75">
      <c r="A169" s="337"/>
      <c r="B169" s="7" t="s">
        <v>2518</v>
      </c>
      <c r="C169" s="5">
        <v>150000</v>
      </c>
      <c r="G169" s="308"/>
    </row>
    <row r="170" spans="1:7" ht="12.75">
      <c r="A170" s="338"/>
      <c r="B170" s="7" t="s">
        <v>747</v>
      </c>
      <c r="C170" s="5">
        <v>200000</v>
      </c>
      <c r="G170" s="308"/>
    </row>
    <row r="171" spans="1:7" ht="25.5">
      <c r="A171" s="338"/>
      <c r="B171" s="7" t="s">
        <v>748</v>
      </c>
      <c r="C171" s="5">
        <v>200000</v>
      </c>
      <c r="G171" s="308"/>
    </row>
    <row r="172" spans="1:7" ht="12.75">
      <c r="A172" s="338"/>
      <c r="B172" s="7" t="s">
        <v>749</v>
      </c>
      <c r="C172" s="5">
        <v>150000</v>
      </c>
      <c r="G172" s="308"/>
    </row>
    <row r="173" spans="1:7" ht="25.5">
      <c r="A173" s="338"/>
      <c r="B173" s="7" t="s">
        <v>758</v>
      </c>
      <c r="C173" s="5">
        <v>150000</v>
      </c>
      <c r="G173" s="308"/>
    </row>
    <row r="174" spans="1:7" ht="25.5">
      <c r="A174" s="338"/>
      <c r="B174" s="7" t="s">
        <v>2855</v>
      </c>
      <c r="C174" s="5">
        <v>170000</v>
      </c>
      <c r="G174" s="308"/>
    </row>
    <row r="175" spans="1:7" ht="12.75">
      <c r="A175" s="338"/>
      <c r="B175" s="7" t="s">
        <v>1019</v>
      </c>
      <c r="C175" s="5">
        <v>120000</v>
      </c>
      <c r="G175" s="308"/>
    </row>
    <row r="176" spans="1:7" ht="12.75">
      <c r="A176" s="338"/>
      <c r="B176" s="6" t="s">
        <v>3293</v>
      </c>
      <c r="C176" s="5"/>
      <c r="G176" s="308"/>
    </row>
    <row r="177" spans="1:7" ht="12.75">
      <c r="A177" s="337"/>
      <c r="B177" s="7" t="s">
        <v>3294</v>
      </c>
      <c r="C177" s="5">
        <v>180000</v>
      </c>
      <c r="G177" s="308"/>
    </row>
    <row r="178" spans="1:7" ht="25.5">
      <c r="A178" s="338"/>
      <c r="B178" s="7" t="s">
        <v>3295</v>
      </c>
      <c r="C178" s="5">
        <v>200000</v>
      </c>
      <c r="G178" s="308"/>
    </row>
    <row r="179" spans="1:7" ht="12.75">
      <c r="A179" s="338"/>
      <c r="B179" s="7" t="s">
        <v>3296</v>
      </c>
      <c r="C179" s="5">
        <v>160000</v>
      </c>
      <c r="G179" s="308"/>
    </row>
    <row r="180" spans="1:7" ht="12.75">
      <c r="A180" s="338"/>
      <c r="B180" s="7" t="s">
        <v>3297</v>
      </c>
      <c r="C180" s="5">
        <v>180000</v>
      </c>
      <c r="G180" s="308"/>
    </row>
    <row r="181" spans="1:7" ht="12.75">
      <c r="A181" s="338"/>
      <c r="B181" s="7" t="s">
        <v>3298</v>
      </c>
      <c r="C181" s="5">
        <v>180000</v>
      </c>
      <c r="G181" s="308"/>
    </row>
    <row r="182" spans="1:7" ht="25.5">
      <c r="A182" s="338"/>
      <c r="B182" s="7" t="s">
        <v>1686</v>
      </c>
      <c r="C182" s="5">
        <v>200000</v>
      </c>
      <c r="G182" s="308"/>
    </row>
    <row r="183" spans="1:7" ht="12.75">
      <c r="A183" s="338"/>
      <c r="B183" s="7" t="s">
        <v>1687</v>
      </c>
      <c r="C183" s="5">
        <v>150000</v>
      </c>
      <c r="G183" s="308"/>
    </row>
    <row r="184" spans="1:7" ht="12.75">
      <c r="A184" s="338"/>
      <c r="B184" s="7" t="s">
        <v>1688</v>
      </c>
      <c r="C184" s="5">
        <v>120000</v>
      </c>
      <c r="G184" s="308"/>
    </row>
    <row r="185" spans="1:7" ht="12.75">
      <c r="A185" s="337"/>
      <c r="B185" s="6" t="s">
        <v>1689</v>
      </c>
      <c r="C185" s="5"/>
      <c r="G185" s="308"/>
    </row>
    <row r="186" spans="1:7" ht="12.75">
      <c r="A186" s="338"/>
      <c r="B186" s="7" t="s">
        <v>1690</v>
      </c>
      <c r="C186" s="5">
        <v>200000</v>
      </c>
      <c r="D186" s="470"/>
      <c r="G186" s="308"/>
    </row>
    <row r="187" spans="1:7" ht="12.75">
      <c r="A187" s="338"/>
      <c r="B187" s="7" t="s">
        <v>1691</v>
      </c>
      <c r="C187" s="5">
        <v>150000</v>
      </c>
      <c r="G187" s="308"/>
    </row>
    <row r="188" spans="1:7" ht="12.75">
      <c r="A188" s="337"/>
      <c r="B188" s="7" t="s">
        <v>1692</v>
      </c>
      <c r="C188" s="5">
        <v>120000</v>
      </c>
      <c r="G188" s="308"/>
    </row>
    <row r="189" spans="1:3" ht="12.75">
      <c r="A189" s="337" t="s">
        <v>1164</v>
      </c>
      <c r="B189" s="135" t="s">
        <v>180</v>
      </c>
      <c r="C189" s="5"/>
    </row>
    <row r="190" spans="1:3" ht="25.5">
      <c r="A190" s="337" t="s">
        <v>1164</v>
      </c>
      <c r="B190" s="6" t="s">
        <v>2722</v>
      </c>
      <c r="C190" s="5"/>
    </row>
    <row r="191" spans="1:3" ht="38.25">
      <c r="A191" s="337" t="s">
        <v>3599</v>
      </c>
      <c r="B191" s="6" t="s">
        <v>2723</v>
      </c>
      <c r="C191" s="5"/>
    </row>
    <row r="192" spans="1:3" ht="25.5">
      <c r="A192" s="337" t="s">
        <v>2534</v>
      </c>
      <c r="B192" s="6" t="s">
        <v>2302</v>
      </c>
      <c r="C192" s="5"/>
    </row>
    <row r="193" spans="1:3" ht="38.25">
      <c r="A193" s="337" t="s">
        <v>2413</v>
      </c>
      <c r="B193" s="6" t="s">
        <v>2725</v>
      </c>
      <c r="C193" s="5"/>
    </row>
    <row r="194" spans="1:3" ht="25.5">
      <c r="A194" s="337" t="s">
        <v>123</v>
      </c>
      <c r="B194" s="575" t="s">
        <v>3658</v>
      </c>
      <c r="C194" s="5"/>
    </row>
    <row r="195" spans="1:3" ht="12.75">
      <c r="A195" s="337"/>
      <c r="B195" s="360" t="s">
        <v>3211</v>
      </c>
      <c r="C195" s="5">
        <v>72000</v>
      </c>
    </row>
    <row r="196" spans="1:3" ht="12.75">
      <c r="A196" s="249"/>
      <c r="B196" s="244"/>
      <c r="C196" s="250"/>
    </row>
    <row r="197" spans="1:3" ht="12.75">
      <c r="A197" s="249"/>
      <c r="B197" s="244" t="s">
        <v>29</v>
      </c>
      <c r="C197" s="468"/>
    </row>
    <row r="198" spans="1:3" s="467" customFormat="1" ht="38.25">
      <c r="A198" s="251"/>
      <c r="B198" s="539" t="s">
        <v>1693</v>
      </c>
      <c r="C198" s="467"/>
    </row>
    <row r="199" spans="1:3" s="300" customFormat="1" ht="12.75">
      <c r="A199" s="299"/>
      <c r="C199" s="238"/>
    </row>
    <row r="200" spans="1:3" s="300" customFormat="1" ht="12.75">
      <c r="A200" s="299"/>
      <c r="C200" s="238"/>
    </row>
    <row r="201" spans="1:3" ht="12.75">
      <c r="A201" s="471"/>
      <c r="B201" s="467"/>
      <c r="C201" s="472"/>
    </row>
    <row r="202" spans="2:3" ht="15">
      <c r="B202" s="99"/>
      <c r="C202" s="136"/>
    </row>
    <row r="203" spans="2:3" ht="15">
      <c r="B203" s="100"/>
      <c r="C203" s="136"/>
    </row>
    <row r="204" spans="2:3" ht="15">
      <c r="B204" s="120"/>
      <c r="C204" s="136"/>
    </row>
    <row r="205" spans="2:3" ht="15">
      <c r="B205" s="102"/>
      <c r="C205" s="136"/>
    </row>
    <row r="206" spans="2:3" ht="15">
      <c r="B206" s="101"/>
      <c r="C206" s="115"/>
    </row>
    <row r="207" spans="2:3" ht="15">
      <c r="B207" s="101"/>
      <c r="C207" s="115"/>
    </row>
    <row r="208" spans="2:3" ht="15">
      <c r="B208" s="101"/>
      <c r="C208" s="115"/>
    </row>
    <row r="209" spans="2:3" ht="15">
      <c r="B209" s="101"/>
      <c r="C209" s="115"/>
    </row>
    <row r="210" spans="2:3" ht="15">
      <c r="B210" s="101"/>
      <c r="C210" s="115"/>
    </row>
    <row r="211" spans="2:3" ht="15">
      <c r="B211" s="102"/>
      <c r="C211" s="136"/>
    </row>
    <row r="212" spans="2:3" ht="15">
      <c r="B212" s="102"/>
      <c r="C212" s="136"/>
    </row>
    <row r="213" spans="1:3" s="154" customFormat="1" ht="15">
      <c r="A213" s="301"/>
      <c r="C213" s="136"/>
    </row>
    <row r="214" spans="1:3" s="154" customFormat="1" ht="15">
      <c r="A214" s="301"/>
      <c r="C214" s="136"/>
    </row>
    <row r="215" spans="1:3" s="154" customFormat="1" ht="15.75">
      <c r="A215" s="301"/>
      <c r="C215" s="298"/>
    </row>
    <row r="216" spans="1:3" s="154" customFormat="1" ht="15.75">
      <c r="A216" s="301"/>
      <c r="C216" s="298"/>
    </row>
    <row r="217" spans="1:3" s="154" customFormat="1" ht="15.75">
      <c r="A217" s="301"/>
      <c r="C217" s="298"/>
    </row>
    <row r="218" spans="1:3" s="154" customFormat="1" ht="15.75">
      <c r="A218" s="301"/>
      <c r="C218" s="298"/>
    </row>
    <row r="219" spans="1:3" s="154" customFormat="1" ht="15.75">
      <c r="A219" s="301"/>
      <c r="C219" s="298"/>
    </row>
  </sheetData>
  <sheetProtection/>
  <mergeCells count="3">
    <mergeCell ref="A1:C1"/>
    <mergeCell ref="B3:C3"/>
    <mergeCell ref="A2:C2"/>
  </mergeCells>
  <printOptions horizontalCentered="1"/>
  <pageMargins left="1.25" right="0.5" top="0.5" bottom="0.5" header="0" footer="0"/>
  <pageSetup firstPageNumber="87" useFirstPageNumber="1" horizontalDpi="600" verticalDpi="600" orientation="portrait" paperSize="9" r:id="rId1"/>
  <headerFooter alignWithMargins="0">
    <oddFooter>&amp;CTrang &amp;P</oddFooter>
  </headerFooter>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F14" sqref="F14"/>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32"/>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A3" sqref="A3:C3"/>
    </sheetView>
  </sheetViews>
  <sheetFormatPr defaultColWidth="9.140625" defaultRowHeight="12.75"/>
  <cols>
    <col min="1" max="1" width="7.57421875" style="16" customWidth="1"/>
    <col min="2" max="2" width="52.7109375" style="18" customWidth="1"/>
    <col min="3" max="3" width="24.421875" style="19" customWidth="1"/>
    <col min="4" max="16384" width="9.140625" style="14" customWidth="1"/>
  </cols>
  <sheetData>
    <row r="1" spans="1:11" s="64" customFormat="1" ht="15.75">
      <c r="A1" s="582" t="s">
        <v>842</v>
      </c>
      <c r="B1" s="582"/>
      <c r="C1" s="582"/>
      <c r="D1" s="97"/>
      <c r="G1" s="66"/>
      <c r="H1" s="66"/>
      <c r="I1" s="66"/>
      <c r="J1" s="66"/>
      <c r="K1" s="66"/>
    </row>
    <row r="2" spans="1:4" ht="17.25" customHeight="1">
      <c r="A2" s="584" t="s">
        <v>1515</v>
      </c>
      <c r="B2" s="584"/>
      <c r="C2" s="584"/>
      <c r="D2" s="80"/>
    </row>
    <row r="3" spans="1:4" ht="16.5" customHeight="1">
      <c r="A3" s="583" t="s">
        <v>499</v>
      </c>
      <c r="B3" s="583"/>
      <c r="C3" s="583"/>
      <c r="D3" s="540"/>
    </row>
    <row r="4" spans="1:4" ht="20.25" customHeight="1">
      <c r="A4" s="32"/>
      <c r="B4" s="81"/>
      <c r="C4" s="82" t="s">
        <v>843</v>
      </c>
      <c r="D4" s="80"/>
    </row>
    <row r="5" spans="1:4" s="16" customFormat="1" ht="18.75">
      <c r="A5" s="61" t="s">
        <v>1160</v>
      </c>
      <c r="B5" s="83" t="s">
        <v>2139</v>
      </c>
      <c r="C5" s="84" t="s">
        <v>42</v>
      </c>
      <c r="D5" s="32"/>
    </row>
    <row r="6" spans="1:4" s="16" customFormat="1" ht="19.5" customHeight="1">
      <c r="A6" s="61">
        <v>1</v>
      </c>
      <c r="B6" s="83" t="s">
        <v>1339</v>
      </c>
      <c r="C6" s="84"/>
      <c r="D6" s="32"/>
    </row>
    <row r="7" spans="1:4" s="16" customFormat="1" ht="19.5" customHeight="1">
      <c r="A7" s="61"/>
      <c r="B7" s="91" t="s">
        <v>1340</v>
      </c>
      <c r="C7" s="339">
        <v>500000</v>
      </c>
      <c r="D7" s="32"/>
    </row>
    <row r="8" spans="1:4" s="16" customFormat="1" ht="19.5" customHeight="1">
      <c r="A8" s="61"/>
      <c r="B8" s="91" t="s">
        <v>1341</v>
      </c>
      <c r="C8" s="339">
        <v>500000</v>
      </c>
      <c r="D8" s="32"/>
    </row>
    <row r="9" spans="1:4" s="16" customFormat="1" ht="19.5" customHeight="1">
      <c r="A9" s="61">
        <v>2</v>
      </c>
      <c r="B9" s="83" t="s">
        <v>1342</v>
      </c>
      <c r="C9" s="339"/>
      <c r="D9" s="32"/>
    </row>
    <row r="10" spans="1:4" s="16" customFormat="1" ht="19.5" customHeight="1">
      <c r="A10" s="61"/>
      <c r="B10" s="91" t="s">
        <v>1343</v>
      </c>
      <c r="C10" s="339">
        <v>400000</v>
      </c>
      <c r="D10" s="32"/>
    </row>
    <row r="11" spans="1:4" s="15" customFormat="1" ht="19.5" customHeight="1">
      <c r="A11" s="546">
        <v>3</v>
      </c>
      <c r="B11" s="83" t="s">
        <v>344</v>
      </c>
      <c r="C11" s="85"/>
      <c r="D11" s="62"/>
    </row>
    <row r="12" spans="1:4" ht="19.5" customHeight="1">
      <c r="A12" s="546"/>
      <c r="B12" s="86" t="s">
        <v>2690</v>
      </c>
      <c r="C12" s="87">
        <v>300000</v>
      </c>
      <c r="D12" s="80"/>
    </row>
    <row r="13" spans="1:4" s="15" customFormat="1" ht="19.5" customHeight="1">
      <c r="A13" s="546">
        <v>4</v>
      </c>
      <c r="B13" s="83" t="s">
        <v>345</v>
      </c>
      <c r="C13" s="85"/>
      <c r="D13" s="62"/>
    </row>
    <row r="14" spans="1:3" s="2" customFormat="1" ht="19.5" customHeight="1">
      <c r="A14" s="547"/>
      <c r="B14" s="63" t="s">
        <v>2691</v>
      </c>
      <c r="C14" s="89">
        <v>300000</v>
      </c>
    </row>
    <row r="15" spans="1:4" s="2" customFormat="1" ht="19.5" customHeight="1">
      <c r="A15" s="547"/>
      <c r="B15" s="94" t="s">
        <v>2692</v>
      </c>
      <c r="C15" s="89">
        <v>300000</v>
      </c>
      <c r="D15" s="340"/>
    </row>
    <row r="16" spans="1:4" s="2" customFormat="1" ht="19.5" customHeight="1">
      <c r="A16" s="547"/>
      <c r="B16" s="94" t="s">
        <v>2693</v>
      </c>
      <c r="C16" s="89">
        <v>300000</v>
      </c>
      <c r="D16" s="340"/>
    </row>
    <row r="17" spans="1:4" s="2" customFormat="1" ht="19.5" customHeight="1">
      <c r="A17" s="547"/>
      <c r="B17" s="94" t="s">
        <v>2694</v>
      </c>
      <c r="C17" s="89">
        <v>300000</v>
      </c>
      <c r="D17" s="340"/>
    </row>
    <row r="18" spans="1:4" s="17" customFormat="1" ht="19.5" customHeight="1">
      <c r="A18" s="547">
        <v>5</v>
      </c>
      <c r="B18" s="60" t="s">
        <v>346</v>
      </c>
      <c r="C18" s="90"/>
      <c r="D18" s="2"/>
    </row>
    <row r="19" spans="1:4" ht="19.5" customHeight="1">
      <c r="A19" s="546"/>
      <c r="B19" s="91" t="s">
        <v>2695</v>
      </c>
      <c r="C19" s="87">
        <v>250000</v>
      </c>
      <c r="D19" s="80"/>
    </row>
    <row r="20" spans="1:4" s="15" customFormat="1" ht="19.5" customHeight="1">
      <c r="A20" s="546">
        <v>6</v>
      </c>
      <c r="B20" s="83" t="s">
        <v>347</v>
      </c>
      <c r="C20" s="85"/>
      <c r="D20" s="62"/>
    </row>
    <row r="21" spans="1:4" s="15" customFormat="1" ht="19.5" customHeight="1">
      <c r="A21" s="546"/>
      <c r="B21" s="91" t="s">
        <v>1344</v>
      </c>
      <c r="C21" s="87">
        <v>400000</v>
      </c>
      <c r="D21" s="62"/>
    </row>
    <row r="22" spans="1:4" ht="19.5" customHeight="1">
      <c r="A22" s="546"/>
      <c r="B22" s="88" t="s">
        <v>1345</v>
      </c>
      <c r="C22" s="87">
        <v>250000</v>
      </c>
      <c r="D22" s="80"/>
    </row>
    <row r="23" spans="1:4" s="16" customFormat="1" ht="19.5" customHeight="1">
      <c r="A23" s="546">
        <v>7</v>
      </c>
      <c r="B23" s="83" t="s">
        <v>348</v>
      </c>
      <c r="C23" s="85"/>
      <c r="D23" s="32"/>
    </row>
    <row r="24" spans="1:4" ht="19.5" customHeight="1">
      <c r="A24" s="546"/>
      <c r="B24" s="63" t="s">
        <v>845</v>
      </c>
      <c r="C24" s="87">
        <v>250000</v>
      </c>
      <c r="D24" s="80"/>
    </row>
    <row r="25" spans="1:4" s="15" customFormat="1" ht="19.5" customHeight="1">
      <c r="A25" s="546">
        <v>8</v>
      </c>
      <c r="B25" s="83" t="s">
        <v>349</v>
      </c>
      <c r="C25" s="85"/>
      <c r="D25" s="62"/>
    </row>
    <row r="26" spans="1:4" ht="19.5" customHeight="1">
      <c r="A26" s="546"/>
      <c r="B26" s="92" t="s">
        <v>844</v>
      </c>
      <c r="C26" s="87">
        <v>250000</v>
      </c>
      <c r="D26" s="80"/>
    </row>
    <row r="27" spans="1:4" ht="19.5" customHeight="1">
      <c r="A27" s="546">
        <v>9</v>
      </c>
      <c r="B27" s="93" t="s">
        <v>350</v>
      </c>
      <c r="C27" s="87"/>
      <c r="D27" s="80"/>
    </row>
    <row r="28" spans="1:4" ht="19.5" customHeight="1">
      <c r="A28" s="546"/>
      <c r="B28" s="94" t="s">
        <v>342</v>
      </c>
      <c r="C28" s="87">
        <v>300000</v>
      </c>
      <c r="D28" s="80"/>
    </row>
    <row r="29" spans="1:4" ht="19.5" customHeight="1">
      <c r="A29" s="546">
        <v>10</v>
      </c>
      <c r="B29" s="83" t="s">
        <v>351</v>
      </c>
      <c r="C29" s="87"/>
      <c r="D29" s="80"/>
    </row>
    <row r="30" spans="1:4" ht="19.5" customHeight="1">
      <c r="A30" s="546"/>
      <c r="B30" s="94" t="s">
        <v>2696</v>
      </c>
      <c r="C30" s="87">
        <v>250000</v>
      </c>
      <c r="D30" s="80"/>
    </row>
    <row r="31" spans="1:4" ht="19.5" customHeight="1">
      <c r="A31" s="546">
        <v>11</v>
      </c>
      <c r="B31" s="83" t="s">
        <v>352</v>
      </c>
      <c r="C31" s="87"/>
      <c r="D31" s="80"/>
    </row>
    <row r="32" spans="1:4" ht="19.5" customHeight="1">
      <c r="A32" s="448"/>
      <c r="B32" s="94" t="s">
        <v>343</v>
      </c>
      <c r="C32" s="87">
        <v>250000</v>
      </c>
      <c r="D32" s="80"/>
    </row>
  </sheetData>
  <sheetProtection/>
  <mergeCells count="3">
    <mergeCell ref="A2:C2"/>
    <mergeCell ref="A1:C1"/>
    <mergeCell ref="A3:C3"/>
  </mergeCells>
  <printOptions/>
  <pageMargins left="1.25" right="0.5" top="0.5" bottom="0.5"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1065"/>
  <sheetViews>
    <sheetView showZeros="0" workbookViewId="0" topLeftCell="A55">
      <selection activeCell="B56" sqref="B56"/>
    </sheetView>
  </sheetViews>
  <sheetFormatPr defaultColWidth="9.140625" defaultRowHeight="12.75"/>
  <cols>
    <col min="1" max="1" width="4.8515625" style="456" customWidth="1"/>
    <col min="2" max="2" width="66.8515625" style="564" customWidth="1"/>
    <col min="3" max="3" width="13.00390625" style="170" customWidth="1"/>
    <col min="4" max="16384" width="9.140625" style="456" customWidth="1"/>
  </cols>
  <sheetData>
    <row r="1" spans="1:3" ht="15.75">
      <c r="A1" s="585" t="s">
        <v>2955</v>
      </c>
      <c r="B1" s="585"/>
      <c r="C1" s="585"/>
    </row>
    <row r="3" spans="1:3" ht="18.75">
      <c r="A3" s="586" t="s">
        <v>2960</v>
      </c>
      <c r="B3" s="586"/>
      <c r="C3" s="586"/>
    </row>
    <row r="4" spans="1:3" s="443" customFormat="1" ht="25.5">
      <c r="A4" s="441" t="s">
        <v>1160</v>
      </c>
      <c r="B4" s="441" t="s">
        <v>1161</v>
      </c>
      <c r="C4" s="442" t="s">
        <v>3660</v>
      </c>
    </row>
    <row r="5" spans="1:3" s="444" customFormat="1" ht="15.75">
      <c r="A5" s="302" t="s">
        <v>1162</v>
      </c>
      <c r="B5" s="566" t="s">
        <v>1966</v>
      </c>
      <c r="C5" s="5"/>
    </row>
    <row r="6" spans="1:3" s="444" customFormat="1" ht="12.75">
      <c r="A6" s="4" t="s">
        <v>1163</v>
      </c>
      <c r="B6" s="565" t="s">
        <v>366</v>
      </c>
      <c r="C6" s="5"/>
    </row>
    <row r="7" spans="1:3" s="457" customFormat="1" ht="12.75">
      <c r="A7" s="28">
        <v>1</v>
      </c>
      <c r="B7" s="363" t="s">
        <v>367</v>
      </c>
      <c r="C7" s="5">
        <v>1400000</v>
      </c>
    </row>
    <row r="8" spans="1:3" s="457" customFormat="1" ht="12.75">
      <c r="A8" s="28">
        <v>2</v>
      </c>
      <c r="B8" s="363" t="s">
        <v>368</v>
      </c>
      <c r="C8" s="5">
        <v>900000</v>
      </c>
    </row>
    <row r="9" spans="1:3" s="457" customFormat="1" ht="12.75">
      <c r="A9" s="28">
        <v>3</v>
      </c>
      <c r="B9" s="363" t="s">
        <v>369</v>
      </c>
      <c r="C9" s="5">
        <v>900000</v>
      </c>
    </row>
    <row r="10" spans="1:3" s="457" customFormat="1" ht="12.75">
      <c r="A10" s="28">
        <v>4</v>
      </c>
      <c r="B10" s="363" t="s">
        <v>967</v>
      </c>
      <c r="C10" s="5">
        <v>3200000</v>
      </c>
    </row>
    <row r="11" spans="1:3" s="457" customFormat="1" ht="12.75">
      <c r="A11" s="28">
        <v>5</v>
      </c>
      <c r="B11" s="363" t="s">
        <v>3038</v>
      </c>
      <c r="C11" s="5">
        <v>1000000</v>
      </c>
    </row>
    <row r="12" spans="1:3" s="461" customFormat="1" ht="12.75">
      <c r="A12" s="458">
        <v>6</v>
      </c>
      <c r="B12" s="553" t="s">
        <v>370</v>
      </c>
      <c r="C12" s="460">
        <v>600000</v>
      </c>
    </row>
    <row r="13" spans="1:3" s="457" customFormat="1" ht="12.75">
      <c r="A13" s="4" t="s">
        <v>265</v>
      </c>
      <c r="B13" s="565" t="s">
        <v>371</v>
      </c>
      <c r="C13" s="5"/>
    </row>
    <row r="14" spans="1:3" s="457" customFormat="1" ht="12.75">
      <c r="A14" s="28">
        <v>1</v>
      </c>
      <c r="B14" s="363" t="s">
        <v>372</v>
      </c>
      <c r="C14" s="5">
        <v>2200000</v>
      </c>
    </row>
    <row r="15" spans="1:3" s="457" customFormat="1" ht="12.75">
      <c r="A15" s="28">
        <v>2</v>
      </c>
      <c r="B15" s="363" t="s">
        <v>373</v>
      </c>
      <c r="C15" s="5">
        <v>2200000</v>
      </c>
    </row>
    <row r="16" spans="1:3" s="457" customFormat="1" ht="12.75">
      <c r="A16" s="28">
        <v>3</v>
      </c>
      <c r="B16" s="363" t="s">
        <v>374</v>
      </c>
      <c r="C16" s="5">
        <v>2000000</v>
      </c>
    </row>
    <row r="17" spans="1:3" s="457" customFormat="1" ht="25.5">
      <c r="A17" s="28">
        <v>4</v>
      </c>
      <c r="B17" s="363" t="s">
        <v>1614</v>
      </c>
      <c r="C17" s="5">
        <v>4500000</v>
      </c>
    </row>
    <row r="18" spans="1:3" s="457" customFormat="1" ht="12.75">
      <c r="A18" s="28">
        <v>5</v>
      </c>
      <c r="B18" s="363" t="s">
        <v>1615</v>
      </c>
      <c r="C18" s="5">
        <v>2000000</v>
      </c>
    </row>
    <row r="19" spans="1:3" s="457" customFormat="1" ht="12.75">
      <c r="A19" s="28">
        <v>6</v>
      </c>
      <c r="B19" s="363" t="s">
        <v>1616</v>
      </c>
      <c r="C19" s="5">
        <v>1200000</v>
      </c>
    </row>
    <row r="20" spans="1:3" s="457" customFormat="1" ht="12.75">
      <c r="A20" s="28">
        <v>7</v>
      </c>
      <c r="B20" s="363" t="s">
        <v>375</v>
      </c>
      <c r="C20" s="5"/>
    </row>
    <row r="21" spans="1:3" s="457" customFormat="1" ht="12.75">
      <c r="A21" s="28"/>
      <c r="B21" s="363" t="s">
        <v>315</v>
      </c>
      <c r="C21" s="5">
        <v>1500000</v>
      </c>
    </row>
    <row r="22" spans="1:3" s="457" customFormat="1" ht="12.75">
      <c r="A22" s="28"/>
      <c r="B22" s="363" t="s">
        <v>1617</v>
      </c>
      <c r="C22" s="5">
        <v>1000000</v>
      </c>
    </row>
    <row r="23" spans="1:3" s="457" customFormat="1" ht="12.75">
      <c r="A23" s="28">
        <v>8</v>
      </c>
      <c r="B23" s="363" t="s">
        <v>316</v>
      </c>
      <c r="C23" s="5">
        <v>1500000</v>
      </c>
    </row>
    <row r="24" spans="1:3" s="457" customFormat="1" ht="12.75">
      <c r="A24" s="28">
        <v>9</v>
      </c>
      <c r="B24" s="363" t="s">
        <v>317</v>
      </c>
      <c r="C24" s="5">
        <v>1500000</v>
      </c>
    </row>
    <row r="25" spans="1:3" s="457" customFormat="1" ht="12.75">
      <c r="A25" s="28">
        <v>10</v>
      </c>
      <c r="B25" s="363" t="s">
        <v>318</v>
      </c>
      <c r="C25" s="5"/>
    </row>
    <row r="26" spans="1:3" s="457" customFormat="1" ht="12.75">
      <c r="A26" s="28"/>
      <c r="B26" s="363" t="s">
        <v>319</v>
      </c>
      <c r="C26" s="5">
        <v>1200000</v>
      </c>
    </row>
    <row r="27" spans="1:3" s="457" customFormat="1" ht="12.75">
      <c r="A27" s="28"/>
      <c r="B27" s="363" t="s">
        <v>320</v>
      </c>
      <c r="C27" s="5">
        <v>900000</v>
      </c>
    </row>
    <row r="28" spans="1:3" s="457" customFormat="1" ht="12.75">
      <c r="A28" s="28">
        <v>11</v>
      </c>
      <c r="B28" s="363" t="s">
        <v>3616</v>
      </c>
      <c r="C28" s="5"/>
    </row>
    <row r="29" spans="1:3" s="457" customFormat="1" ht="12.75">
      <c r="A29" s="28"/>
      <c r="B29" s="363" t="s">
        <v>319</v>
      </c>
      <c r="C29" s="5">
        <v>900000</v>
      </c>
    </row>
    <row r="30" spans="1:3" s="457" customFormat="1" ht="12.75">
      <c r="A30" s="28"/>
      <c r="B30" s="363" t="s">
        <v>320</v>
      </c>
      <c r="C30" s="5">
        <v>800000</v>
      </c>
    </row>
    <row r="31" spans="1:3" s="457" customFormat="1" ht="12.75">
      <c r="A31" s="28">
        <v>12</v>
      </c>
      <c r="B31" s="363" t="s">
        <v>321</v>
      </c>
      <c r="C31" s="5">
        <v>1000000</v>
      </c>
    </row>
    <row r="32" spans="1:3" s="457" customFormat="1" ht="12.75">
      <c r="A32" s="28">
        <v>13</v>
      </c>
      <c r="B32" s="363" t="s">
        <v>322</v>
      </c>
      <c r="C32" s="5">
        <v>600000</v>
      </c>
    </row>
    <row r="33" spans="1:3" s="457" customFormat="1" ht="12.75">
      <c r="A33" s="28">
        <v>14</v>
      </c>
      <c r="B33" s="363" t="s">
        <v>323</v>
      </c>
      <c r="C33" s="5">
        <v>1000000</v>
      </c>
    </row>
    <row r="34" spans="1:3" s="457" customFormat="1" ht="12.75">
      <c r="A34" s="28">
        <v>15</v>
      </c>
      <c r="B34" s="363" t="s">
        <v>324</v>
      </c>
      <c r="C34" s="5">
        <v>800000</v>
      </c>
    </row>
    <row r="35" spans="1:3" s="457" customFormat="1" ht="12.75">
      <c r="A35" s="28">
        <v>16</v>
      </c>
      <c r="B35" s="363" t="s">
        <v>325</v>
      </c>
      <c r="C35" s="5">
        <v>800000</v>
      </c>
    </row>
    <row r="36" spans="1:3" s="457" customFormat="1" ht="12.75">
      <c r="A36" s="28">
        <v>17</v>
      </c>
      <c r="B36" s="363" t="s">
        <v>326</v>
      </c>
      <c r="C36" s="5">
        <v>600000</v>
      </c>
    </row>
    <row r="37" spans="1:3" s="457" customFormat="1" ht="12.75">
      <c r="A37" s="28">
        <v>18</v>
      </c>
      <c r="B37" s="363" t="s">
        <v>1267</v>
      </c>
      <c r="C37" s="5">
        <v>600000</v>
      </c>
    </row>
    <row r="38" spans="1:3" s="457" customFormat="1" ht="12.75">
      <c r="A38" s="28">
        <v>19</v>
      </c>
      <c r="B38" s="363" t="s">
        <v>3243</v>
      </c>
      <c r="C38" s="5">
        <v>3500000</v>
      </c>
    </row>
    <row r="39" spans="1:3" s="457" customFormat="1" ht="12.75">
      <c r="A39" s="28">
        <v>20</v>
      </c>
      <c r="B39" s="363" t="s">
        <v>3244</v>
      </c>
      <c r="C39" s="5">
        <v>1500000</v>
      </c>
    </row>
    <row r="40" spans="1:3" s="457" customFormat="1" ht="12.75">
      <c r="A40" s="28">
        <v>21</v>
      </c>
      <c r="B40" s="363" t="s">
        <v>3245</v>
      </c>
      <c r="C40" s="5">
        <v>1500000</v>
      </c>
    </row>
    <row r="41" spans="1:3" s="457" customFormat="1" ht="12.75">
      <c r="A41" s="28">
        <v>22</v>
      </c>
      <c r="B41" s="363" t="s">
        <v>1618</v>
      </c>
      <c r="C41" s="5">
        <v>3500000</v>
      </c>
    </row>
    <row r="42" spans="1:3" s="457" customFormat="1" ht="12.75">
      <c r="A42" s="28">
        <v>23</v>
      </c>
      <c r="B42" s="363" t="s">
        <v>370</v>
      </c>
      <c r="C42" s="5">
        <v>600000</v>
      </c>
    </row>
    <row r="43" spans="1:3" s="457" customFormat="1" ht="12.75">
      <c r="A43" s="4" t="s">
        <v>2136</v>
      </c>
      <c r="B43" s="565" t="s">
        <v>327</v>
      </c>
      <c r="C43" s="5"/>
    </row>
    <row r="44" spans="1:3" s="457" customFormat="1" ht="12.75">
      <c r="A44" s="28">
        <v>1</v>
      </c>
      <c r="B44" s="363" t="s">
        <v>968</v>
      </c>
      <c r="C44" s="5">
        <v>1300000</v>
      </c>
    </row>
    <row r="45" spans="1:3" s="457" customFormat="1" ht="25.5">
      <c r="A45" s="28">
        <v>2</v>
      </c>
      <c r="B45" s="363" t="s">
        <v>969</v>
      </c>
      <c r="C45" s="5">
        <v>1200000</v>
      </c>
    </row>
    <row r="46" spans="1:3" s="457" customFormat="1" ht="12.75">
      <c r="A46" s="28">
        <v>3</v>
      </c>
      <c r="B46" s="363" t="s">
        <v>970</v>
      </c>
      <c r="C46" s="5">
        <v>900000</v>
      </c>
    </row>
    <row r="47" spans="1:3" s="457" customFormat="1" ht="25.5">
      <c r="A47" s="28">
        <v>4</v>
      </c>
      <c r="B47" s="363" t="s">
        <v>1770</v>
      </c>
      <c r="C47" s="5">
        <v>1200000</v>
      </c>
    </row>
    <row r="48" spans="1:3" s="457" customFormat="1" ht="12.75">
      <c r="A48" s="4" t="s">
        <v>2137</v>
      </c>
      <c r="B48" s="565" t="s">
        <v>329</v>
      </c>
      <c r="C48" s="5"/>
    </row>
    <row r="49" spans="1:3" s="457" customFormat="1" ht="12.75">
      <c r="A49" s="28">
        <v>1</v>
      </c>
      <c r="B49" s="363" t="s">
        <v>3422</v>
      </c>
      <c r="C49" s="5">
        <v>1000000</v>
      </c>
    </row>
    <row r="50" spans="1:3" s="457" customFormat="1" ht="12.75">
      <c r="A50" s="28">
        <v>2</v>
      </c>
      <c r="B50" s="363" t="s">
        <v>2627</v>
      </c>
      <c r="C50" s="5">
        <v>1000000</v>
      </c>
    </row>
    <row r="51" spans="1:3" s="457" customFormat="1" ht="12.75">
      <c r="A51" s="28">
        <v>3</v>
      </c>
      <c r="B51" s="363" t="s">
        <v>3608</v>
      </c>
      <c r="C51" s="5">
        <v>700000</v>
      </c>
    </row>
    <row r="52" spans="1:3" s="457" customFormat="1" ht="12.75">
      <c r="A52" s="28">
        <v>4</v>
      </c>
      <c r="B52" s="363" t="s">
        <v>960</v>
      </c>
      <c r="C52" s="5">
        <v>700000</v>
      </c>
    </row>
    <row r="53" spans="1:3" s="457" customFormat="1" ht="12.75">
      <c r="A53" s="28">
        <v>5</v>
      </c>
      <c r="B53" s="363" t="s">
        <v>2628</v>
      </c>
      <c r="C53" s="5">
        <v>700000</v>
      </c>
    </row>
    <row r="54" spans="1:3" s="457" customFormat="1" ht="12.75">
      <c r="A54" s="28">
        <v>6</v>
      </c>
      <c r="B54" s="363" t="s">
        <v>961</v>
      </c>
      <c r="C54" s="5">
        <v>700000</v>
      </c>
    </row>
    <row r="55" spans="1:3" s="457" customFormat="1" ht="25.5">
      <c r="A55" s="28">
        <v>7</v>
      </c>
      <c r="B55" s="363" t="s">
        <v>501</v>
      </c>
      <c r="C55" s="5">
        <v>700000</v>
      </c>
    </row>
    <row r="56" spans="1:3" s="457" customFormat="1" ht="25.5">
      <c r="A56" s="28">
        <v>8</v>
      </c>
      <c r="B56" s="552" t="s">
        <v>3159</v>
      </c>
      <c r="C56" s="5">
        <v>900000</v>
      </c>
    </row>
    <row r="57" spans="1:3" s="457" customFormat="1" ht="12.75">
      <c r="A57" s="28">
        <v>9</v>
      </c>
      <c r="B57" s="363" t="s">
        <v>3039</v>
      </c>
      <c r="C57" s="5">
        <v>800000</v>
      </c>
    </row>
    <row r="58" spans="1:3" s="457" customFormat="1" ht="12.75">
      <c r="A58" s="28">
        <v>10</v>
      </c>
      <c r="B58" s="363" t="s">
        <v>3423</v>
      </c>
      <c r="C58" s="5">
        <v>600000</v>
      </c>
    </row>
    <row r="59" spans="1:3" s="457" customFormat="1" ht="12.75">
      <c r="A59" s="4" t="s">
        <v>2138</v>
      </c>
      <c r="B59" s="565" t="s">
        <v>962</v>
      </c>
      <c r="C59" s="5"/>
    </row>
    <row r="60" spans="1:3" s="457" customFormat="1" ht="12.75">
      <c r="A60" s="28">
        <v>1</v>
      </c>
      <c r="B60" s="363" t="s">
        <v>2246</v>
      </c>
      <c r="C60" s="5"/>
    </row>
    <row r="61" spans="1:3" s="457" customFormat="1" ht="12.75">
      <c r="A61" s="28"/>
      <c r="B61" s="363" t="s">
        <v>963</v>
      </c>
      <c r="C61" s="5">
        <v>6500000</v>
      </c>
    </row>
    <row r="62" spans="1:3" s="457" customFormat="1" ht="12.75">
      <c r="A62" s="28">
        <v>2</v>
      </c>
      <c r="B62" s="363" t="s">
        <v>2247</v>
      </c>
      <c r="C62" s="5"/>
    </row>
    <row r="63" spans="1:3" s="457" customFormat="1" ht="25.5">
      <c r="A63" s="28"/>
      <c r="B63" s="363" t="s">
        <v>3609</v>
      </c>
      <c r="C63" s="5">
        <v>2700000</v>
      </c>
    </row>
    <row r="64" spans="1:3" s="457" customFormat="1" ht="25.5">
      <c r="A64" s="28"/>
      <c r="B64" s="363" t="s">
        <v>2629</v>
      </c>
      <c r="C64" s="5">
        <v>2700000</v>
      </c>
    </row>
    <row r="65" spans="1:3" s="457" customFormat="1" ht="12.75">
      <c r="A65" s="9">
        <v>3</v>
      </c>
      <c r="B65" s="554" t="s">
        <v>456</v>
      </c>
      <c r="C65" s="5"/>
    </row>
    <row r="66" spans="1:3" s="457" customFormat="1" ht="12.75">
      <c r="A66" s="28"/>
      <c r="B66" s="363" t="s">
        <v>2630</v>
      </c>
      <c r="C66" s="5">
        <v>3500000</v>
      </c>
    </row>
    <row r="67" spans="1:3" s="457" customFormat="1" ht="12.75">
      <c r="A67" s="28"/>
      <c r="B67" s="363" t="s">
        <v>1270</v>
      </c>
      <c r="C67" s="5">
        <v>3000000</v>
      </c>
    </row>
    <row r="68" spans="1:3" s="457" customFormat="1" ht="25.5">
      <c r="A68" s="28"/>
      <c r="B68" s="363" t="s">
        <v>3006</v>
      </c>
      <c r="C68" s="5">
        <v>2700000</v>
      </c>
    </row>
    <row r="69" spans="1:3" s="457" customFormat="1" ht="12.75">
      <c r="A69" s="28">
        <v>4</v>
      </c>
      <c r="B69" s="363" t="s">
        <v>1771</v>
      </c>
      <c r="C69" s="5">
        <v>2200000</v>
      </c>
    </row>
    <row r="70" spans="1:3" s="457" customFormat="1" ht="25.5">
      <c r="A70" s="28">
        <v>5</v>
      </c>
      <c r="B70" s="363" t="s">
        <v>1772</v>
      </c>
      <c r="C70" s="5">
        <v>2400000</v>
      </c>
    </row>
    <row r="71" spans="1:3" s="461" customFormat="1" ht="25.5">
      <c r="A71" s="458">
        <v>7</v>
      </c>
      <c r="B71" s="553" t="s">
        <v>3160</v>
      </c>
      <c r="C71" s="460">
        <v>1700000</v>
      </c>
    </row>
    <row r="72" spans="1:3" s="457" customFormat="1" ht="12.75">
      <c r="A72" s="28">
        <v>8</v>
      </c>
      <c r="B72" s="363" t="s">
        <v>1773</v>
      </c>
      <c r="C72" s="5">
        <v>1700000</v>
      </c>
    </row>
    <row r="73" spans="1:3" s="457" customFormat="1" ht="12.75">
      <c r="A73" s="28">
        <v>9</v>
      </c>
      <c r="B73" s="363" t="s">
        <v>3235</v>
      </c>
      <c r="C73" s="5">
        <v>2400000</v>
      </c>
    </row>
    <row r="74" spans="1:3" s="457" customFormat="1" ht="12.75">
      <c r="A74" s="28">
        <v>10</v>
      </c>
      <c r="B74" s="363" t="s">
        <v>3236</v>
      </c>
      <c r="C74" s="5">
        <v>2400000</v>
      </c>
    </row>
    <row r="75" spans="1:3" s="462" customFormat="1" ht="12.75">
      <c r="A75" s="458">
        <v>11</v>
      </c>
      <c r="B75" s="553" t="s">
        <v>3237</v>
      </c>
      <c r="C75" s="460">
        <v>1700000</v>
      </c>
    </row>
    <row r="76" spans="1:3" s="457" customFormat="1" ht="25.5">
      <c r="A76" s="28">
        <v>12</v>
      </c>
      <c r="B76" s="363" t="s">
        <v>2181</v>
      </c>
      <c r="C76" s="5">
        <v>900000</v>
      </c>
    </row>
    <row r="77" spans="1:3" s="457" customFormat="1" ht="12.75">
      <c r="A77" s="28">
        <v>13</v>
      </c>
      <c r="B77" s="363" t="s">
        <v>3238</v>
      </c>
      <c r="C77" s="5">
        <v>900000</v>
      </c>
    </row>
    <row r="78" spans="1:3" s="457" customFormat="1" ht="12.75">
      <c r="A78" s="28">
        <v>14</v>
      </c>
      <c r="B78" s="363" t="s">
        <v>3463</v>
      </c>
      <c r="C78" s="5">
        <v>800000</v>
      </c>
    </row>
    <row r="79" spans="1:3" s="457" customFormat="1" ht="12.75">
      <c r="A79" s="28">
        <v>15</v>
      </c>
      <c r="B79" s="363" t="s">
        <v>3464</v>
      </c>
      <c r="C79" s="5">
        <v>1700000</v>
      </c>
    </row>
    <row r="80" spans="1:3" s="457" customFormat="1" ht="25.5">
      <c r="A80" s="28">
        <v>16</v>
      </c>
      <c r="B80" s="363" t="s">
        <v>3007</v>
      </c>
      <c r="C80" s="5">
        <v>900000</v>
      </c>
    </row>
    <row r="81" spans="1:3" s="457" customFormat="1" ht="12.75">
      <c r="A81" s="28">
        <v>17</v>
      </c>
      <c r="B81" s="363" t="s">
        <v>2182</v>
      </c>
      <c r="C81" s="5">
        <v>900000</v>
      </c>
    </row>
    <row r="82" spans="1:3" s="457" customFormat="1" ht="12.75">
      <c r="A82" s="28">
        <v>18</v>
      </c>
      <c r="B82" s="363" t="s">
        <v>2631</v>
      </c>
      <c r="C82" s="5">
        <v>2000000</v>
      </c>
    </row>
    <row r="83" spans="1:3" s="457" customFormat="1" ht="12.75">
      <c r="A83" s="4" t="s">
        <v>360</v>
      </c>
      <c r="B83" s="565" t="s">
        <v>3008</v>
      </c>
      <c r="C83" s="5"/>
    </row>
    <row r="84" spans="1:3" s="303" customFormat="1" ht="12.75">
      <c r="A84" s="4">
        <v>1</v>
      </c>
      <c r="B84" s="552" t="s">
        <v>3009</v>
      </c>
      <c r="C84" s="103"/>
    </row>
    <row r="85" spans="1:3" s="457" customFormat="1" ht="12.75">
      <c r="A85" s="28"/>
      <c r="B85" s="363" t="s">
        <v>940</v>
      </c>
      <c r="C85" s="5">
        <v>1000000</v>
      </c>
    </row>
    <row r="86" spans="1:3" s="457" customFormat="1" ht="12.75">
      <c r="A86" s="28"/>
      <c r="B86" s="363" t="s">
        <v>941</v>
      </c>
      <c r="C86" s="5">
        <v>1000000</v>
      </c>
    </row>
    <row r="87" spans="1:3" s="457" customFormat="1" ht="12.75">
      <c r="A87" s="28"/>
      <c r="B87" s="363" t="s">
        <v>2388</v>
      </c>
      <c r="C87" s="5"/>
    </row>
    <row r="88" spans="1:3" s="457" customFormat="1" ht="12.75">
      <c r="A88" s="28"/>
      <c r="B88" s="363" t="s">
        <v>942</v>
      </c>
      <c r="C88" s="5">
        <v>1700000</v>
      </c>
    </row>
    <row r="89" spans="1:3" s="457" customFormat="1" ht="12.75">
      <c r="A89" s="28"/>
      <c r="B89" s="363" t="s">
        <v>2249</v>
      </c>
      <c r="C89" s="5">
        <v>900000</v>
      </c>
    </row>
    <row r="90" spans="1:3" s="457" customFormat="1" ht="12.75">
      <c r="A90" s="28"/>
      <c r="B90" s="363" t="s">
        <v>943</v>
      </c>
      <c r="C90" s="5">
        <v>800000</v>
      </c>
    </row>
    <row r="91" spans="1:3" s="303" customFormat="1" ht="12.75">
      <c r="A91" s="4">
        <v>2</v>
      </c>
      <c r="B91" s="552" t="s">
        <v>944</v>
      </c>
      <c r="C91" s="103"/>
    </row>
    <row r="92" spans="1:3" s="457" customFormat="1" ht="12.75">
      <c r="A92" s="28"/>
      <c r="B92" s="363" t="s">
        <v>945</v>
      </c>
      <c r="C92" s="5">
        <v>800000</v>
      </c>
    </row>
    <row r="93" spans="1:3" s="457" customFormat="1" ht="12.75">
      <c r="A93" s="28"/>
      <c r="B93" s="363" t="s">
        <v>946</v>
      </c>
      <c r="C93" s="5">
        <v>600000</v>
      </c>
    </row>
    <row r="94" spans="1:3" s="303" customFormat="1" ht="12.75">
      <c r="A94" s="4">
        <v>3</v>
      </c>
      <c r="B94" s="552" t="s">
        <v>947</v>
      </c>
      <c r="C94" s="103"/>
    </row>
    <row r="95" spans="1:3" s="457" customFormat="1" ht="12.75">
      <c r="A95" s="28"/>
      <c r="B95" s="363" t="s">
        <v>2250</v>
      </c>
      <c r="C95" s="5">
        <v>900000</v>
      </c>
    </row>
    <row r="96" spans="1:3" s="457" customFormat="1" ht="12.75">
      <c r="A96" s="28"/>
      <c r="B96" s="363" t="s">
        <v>3246</v>
      </c>
      <c r="C96" s="5">
        <v>2000000</v>
      </c>
    </row>
    <row r="97" spans="1:3" s="303" customFormat="1" ht="12.75">
      <c r="A97" s="4">
        <v>4</v>
      </c>
      <c r="B97" s="552" t="s">
        <v>457</v>
      </c>
      <c r="C97" s="103"/>
    </row>
    <row r="98" spans="1:3" s="457" customFormat="1" ht="12.75">
      <c r="A98" s="28"/>
      <c r="B98" s="363" t="s">
        <v>2632</v>
      </c>
      <c r="C98" s="5">
        <v>3200000</v>
      </c>
    </row>
    <row r="99" spans="1:3" s="457" customFormat="1" ht="12.75">
      <c r="A99" s="28"/>
      <c r="B99" s="363" t="s">
        <v>2633</v>
      </c>
      <c r="C99" s="5">
        <v>2000000</v>
      </c>
    </row>
    <row r="100" spans="1:3" s="303" customFormat="1" ht="12.75">
      <c r="A100" s="4">
        <v>5</v>
      </c>
      <c r="B100" s="552" t="s">
        <v>948</v>
      </c>
      <c r="C100" s="103"/>
    </row>
    <row r="101" spans="1:3" s="457" customFormat="1" ht="12.75">
      <c r="A101" s="28"/>
      <c r="B101" s="363" t="s">
        <v>2634</v>
      </c>
      <c r="C101" s="5">
        <v>1000000</v>
      </c>
    </row>
    <row r="102" spans="1:3" s="457" customFormat="1" ht="12.75">
      <c r="A102" s="28"/>
      <c r="B102" s="363" t="s">
        <v>2608</v>
      </c>
      <c r="C102" s="5">
        <v>800000</v>
      </c>
    </row>
    <row r="103" spans="1:3" s="303" customFormat="1" ht="12.75">
      <c r="A103" s="4">
        <v>6</v>
      </c>
      <c r="B103" s="552" t="s">
        <v>3022</v>
      </c>
      <c r="C103" s="103"/>
    </row>
    <row r="104" spans="1:3" s="457" customFormat="1" ht="12.75">
      <c r="A104" s="28"/>
      <c r="B104" s="363" t="s">
        <v>2671</v>
      </c>
      <c r="C104" s="5">
        <v>600000</v>
      </c>
    </row>
    <row r="105" spans="1:3" s="457" customFormat="1" ht="12.75">
      <c r="A105" s="28"/>
      <c r="B105" s="363" t="s">
        <v>2672</v>
      </c>
      <c r="C105" s="5">
        <v>500000</v>
      </c>
    </row>
    <row r="106" spans="1:3" s="457" customFormat="1" ht="12.75">
      <c r="A106" s="4" t="s">
        <v>1034</v>
      </c>
      <c r="B106" s="565" t="s">
        <v>2673</v>
      </c>
      <c r="C106" s="5"/>
    </row>
    <row r="107" spans="1:3" s="303" customFormat="1" ht="12.75">
      <c r="A107" s="4">
        <v>1</v>
      </c>
      <c r="B107" s="552" t="s">
        <v>2674</v>
      </c>
      <c r="C107" s="103"/>
    </row>
    <row r="108" spans="1:3" s="457" customFormat="1" ht="25.5">
      <c r="A108" s="28"/>
      <c r="B108" s="363" t="s">
        <v>2635</v>
      </c>
      <c r="C108" s="5">
        <v>1000000</v>
      </c>
    </row>
    <row r="109" spans="1:3" s="303" customFormat="1" ht="12.75">
      <c r="A109" s="4">
        <v>2</v>
      </c>
      <c r="B109" s="552" t="s">
        <v>944</v>
      </c>
      <c r="C109" s="103"/>
    </row>
    <row r="110" spans="1:3" s="457" customFormat="1" ht="12.75">
      <c r="A110" s="28"/>
      <c r="B110" s="363" t="s">
        <v>3189</v>
      </c>
      <c r="C110" s="5">
        <v>900000</v>
      </c>
    </row>
    <row r="111" spans="1:3" s="303" customFormat="1" ht="12.75">
      <c r="A111" s="4">
        <v>3</v>
      </c>
      <c r="B111" s="552" t="s">
        <v>3617</v>
      </c>
      <c r="C111" s="103"/>
    </row>
    <row r="112" spans="1:3" s="457" customFormat="1" ht="12.75">
      <c r="A112" s="28"/>
      <c r="B112" s="363" t="s">
        <v>3190</v>
      </c>
      <c r="C112" s="5">
        <v>800000</v>
      </c>
    </row>
    <row r="113" spans="1:3" s="457" customFormat="1" ht="12.75">
      <c r="A113" s="28"/>
      <c r="B113" s="363" t="s">
        <v>2248</v>
      </c>
      <c r="C113" s="5">
        <v>500000</v>
      </c>
    </row>
    <row r="114" spans="1:3" s="457" customFormat="1" ht="12.75">
      <c r="A114" s="4" t="s">
        <v>2188</v>
      </c>
      <c r="B114" s="565" t="s">
        <v>3191</v>
      </c>
      <c r="C114" s="5"/>
    </row>
    <row r="115" spans="1:3" s="457" customFormat="1" ht="12.75">
      <c r="A115" s="28">
        <v>1</v>
      </c>
      <c r="B115" s="363" t="s">
        <v>3465</v>
      </c>
      <c r="C115" s="5">
        <v>6500000</v>
      </c>
    </row>
    <row r="116" spans="1:3" s="457" customFormat="1" ht="38.25">
      <c r="A116" s="28">
        <v>2</v>
      </c>
      <c r="B116" s="363" t="s">
        <v>2636</v>
      </c>
      <c r="C116" s="5">
        <v>3500000</v>
      </c>
    </row>
    <row r="117" spans="1:3" s="457" customFormat="1" ht="38.25">
      <c r="A117" s="28">
        <v>3</v>
      </c>
      <c r="B117" s="363" t="s">
        <v>2637</v>
      </c>
      <c r="C117" s="5">
        <v>3000000</v>
      </c>
    </row>
    <row r="118" spans="1:3" s="457" customFormat="1" ht="25.5">
      <c r="A118" s="28">
        <v>4</v>
      </c>
      <c r="B118" s="363" t="s">
        <v>337</v>
      </c>
      <c r="C118" s="5">
        <v>1500000</v>
      </c>
    </row>
    <row r="119" spans="1:3" s="457" customFormat="1" ht="12.75">
      <c r="A119" s="28">
        <v>5</v>
      </c>
      <c r="B119" s="363" t="s">
        <v>3192</v>
      </c>
      <c r="C119" s="5">
        <v>1200000</v>
      </c>
    </row>
    <row r="120" spans="1:3" s="457" customFormat="1" ht="12.75">
      <c r="A120" s="28">
        <v>6</v>
      </c>
      <c r="B120" s="363" t="s">
        <v>3193</v>
      </c>
      <c r="C120" s="5"/>
    </row>
    <row r="121" spans="1:3" s="457" customFormat="1" ht="12.75">
      <c r="A121" s="28"/>
      <c r="B121" s="363" t="s">
        <v>3194</v>
      </c>
      <c r="C121" s="5">
        <v>1200000</v>
      </c>
    </row>
    <row r="122" spans="1:3" s="457" customFormat="1" ht="12.75">
      <c r="A122" s="28"/>
      <c r="B122" s="363" t="s">
        <v>3195</v>
      </c>
      <c r="C122" s="5">
        <v>800000</v>
      </c>
    </row>
    <row r="123" spans="1:3" s="457" customFormat="1" ht="12.75">
      <c r="A123" s="28">
        <v>7</v>
      </c>
      <c r="B123" s="363" t="s">
        <v>2151</v>
      </c>
      <c r="C123" s="5">
        <v>1200000</v>
      </c>
    </row>
    <row r="124" spans="1:3" s="457" customFormat="1" ht="12.75">
      <c r="A124" s="28">
        <v>8</v>
      </c>
      <c r="B124" s="363" t="s">
        <v>2638</v>
      </c>
      <c r="C124" s="5">
        <v>800000</v>
      </c>
    </row>
    <row r="125" spans="1:3" s="457" customFormat="1" ht="12.75">
      <c r="A125" s="28">
        <v>9</v>
      </c>
      <c r="B125" s="363" t="s">
        <v>2639</v>
      </c>
      <c r="C125" s="5">
        <v>800000</v>
      </c>
    </row>
    <row r="126" spans="1:3" s="457" customFormat="1" ht="12.75">
      <c r="A126" s="28">
        <v>10</v>
      </c>
      <c r="B126" s="363" t="s">
        <v>338</v>
      </c>
      <c r="C126" s="5">
        <v>1200000</v>
      </c>
    </row>
    <row r="127" spans="1:3" s="457" customFormat="1" ht="12.75">
      <c r="A127" s="28">
        <v>11</v>
      </c>
      <c r="B127" s="363" t="s">
        <v>2640</v>
      </c>
      <c r="C127" s="5">
        <v>900000</v>
      </c>
    </row>
    <row r="128" spans="1:3" s="457" customFormat="1" ht="12.75">
      <c r="A128" s="28">
        <v>12</v>
      </c>
      <c r="B128" s="363" t="s">
        <v>339</v>
      </c>
      <c r="C128" s="5">
        <v>1200000</v>
      </c>
    </row>
    <row r="129" spans="1:3" s="457" customFormat="1" ht="12.75">
      <c r="A129" s="28">
        <v>13</v>
      </c>
      <c r="B129" s="363" t="s">
        <v>3040</v>
      </c>
      <c r="C129" s="5">
        <v>800000</v>
      </c>
    </row>
    <row r="130" spans="1:3" s="457" customFormat="1" ht="12.75">
      <c r="A130" s="28">
        <v>14</v>
      </c>
      <c r="B130" s="363" t="s">
        <v>2297</v>
      </c>
      <c r="C130" s="5"/>
    </row>
    <row r="131" spans="1:3" s="457" customFormat="1" ht="12.75">
      <c r="A131" s="28"/>
      <c r="B131" s="363" t="s">
        <v>3196</v>
      </c>
      <c r="C131" s="5">
        <v>500000</v>
      </c>
    </row>
    <row r="132" spans="1:3" s="457" customFormat="1" ht="12.75">
      <c r="A132" s="28"/>
      <c r="B132" s="363" t="s">
        <v>2150</v>
      </c>
      <c r="C132" s="5">
        <v>600000</v>
      </c>
    </row>
    <row r="133" spans="1:3" s="457" customFormat="1" ht="12.75">
      <c r="A133" s="4" t="s">
        <v>3441</v>
      </c>
      <c r="B133" s="565" t="s">
        <v>2152</v>
      </c>
      <c r="C133" s="5"/>
    </row>
    <row r="134" spans="1:3" s="457" customFormat="1" ht="12.75">
      <c r="A134" s="9">
        <v>1</v>
      </c>
      <c r="B134" s="554" t="s">
        <v>2153</v>
      </c>
      <c r="C134" s="5"/>
    </row>
    <row r="135" spans="1:3" s="457" customFormat="1" ht="25.5">
      <c r="A135" s="28"/>
      <c r="B135" s="363" t="s">
        <v>2641</v>
      </c>
      <c r="C135" s="5">
        <v>2000000</v>
      </c>
    </row>
    <row r="136" spans="1:3" s="457" customFormat="1" ht="25.5">
      <c r="A136" s="28"/>
      <c r="B136" s="363" t="s">
        <v>2642</v>
      </c>
      <c r="C136" s="5">
        <v>1000000</v>
      </c>
    </row>
    <row r="137" spans="1:3" s="457" customFormat="1" ht="25.5">
      <c r="A137" s="28"/>
      <c r="B137" s="363" t="s">
        <v>378</v>
      </c>
      <c r="C137" s="5">
        <v>1000000</v>
      </c>
    </row>
    <row r="138" spans="1:3" s="457" customFormat="1" ht="25.5">
      <c r="A138" s="28"/>
      <c r="B138" s="363" t="s">
        <v>379</v>
      </c>
      <c r="C138" s="5">
        <v>1000000</v>
      </c>
    </row>
    <row r="139" spans="1:3" s="457" customFormat="1" ht="25.5">
      <c r="A139" s="28"/>
      <c r="B139" s="363" t="s">
        <v>846</v>
      </c>
      <c r="C139" s="5">
        <v>1000000</v>
      </c>
    </row>
    <row r="140" spans="1:3" s="457" customFormat="1" ht="12.75">
      <c r="A140" s="28"/>
      <c r="B140" s="363" t="s">
        <v>2552</v>
      </c>
      <c r="C140" s="5">
        <v>1000000</v>
      </c>
    </row>
    <row r="141" spans="1:3" s="303" customFormat="1" ht="12.75">
      <c r="A141" s="4">
        <v>2</v>
      </c>
      <c r="B141" s="552" t="s">
        <v>2553</v>
      </c>
      <c r="C141" s="103"/>
    </row>
    <row r="142" spans="1:3" s="457" customFormat="1" ht="25.5">
      <c r="A142" s="28"/>
      <c r="B142" s="363" t="s">
        <v>558</v>
      </c>
      <c r="C142" s="5">
        <v>1700000</v>
      </c>
    </row>
    <row r="143" spans="1:3" s="457" customFormat="1" ht="12.75">
      <c r="A143" s="28"/>
      <c r="B143" s="363" t="s">
        <v>2554</v>
      </c>
      <c r="C143" s="5">
        <v>1400000</v>
      </c>
    </row>
    <row r="144" spans="1:3" s="457" customFormat="1" ht="12.75">
      <c r="A144" s="28"/>
      <c r="B144" s="363" t="s">
        <v>847</v>
      </c>
      <c r="C144" s="5">
        <v>1400000</v>
      </c>
    </row>
    <row r="145" spans="1:3" s="457" customFormat="1" ht="25.5">
      <c r="A145" s="28"/>
      <c r="B145" s="363" t="s">
        <v>848</v>
      </c>
      <c r="C145" s="5">
        <v>1400000</v>
      </c>
    </row>
    <row r="146" spans="1:3" s="457" customFormat="1" ht="25.5">
      <c r="A146" s="28"/>
      <c r="B146" s="363" t="s">
        <v>849</v>
      </c>
      <c r="C146" s="5">
        <v>1000000</v>
      </c>
    </row>
    <row r="147" spans="1:3" s="457" customFormat="1" ht="38.25">
      <c r="A147" s="28"/>
      <c r="B147" s="363" t="s">
        <v>2555</v>
      </c>
      <c r="C147" s="5">
        <v>1000000</v>
      </c>
    </row>
    <row r="148" spans="1:3" s="457" customFormat="1" ht="25.5">
      <c r="A148" s="28"/>
      <c r="B148" s="363" t="s">
        <v>2556</v>
      </c>
      <c r="C148" s="5">
        <v>900000</v>
      </c>
    </row>
    <row r="149" spans="1:3" s="457" customFormat="1" ht="25.5">
      <c r="A149" s="28"/>
      <c r="B149" s="363" t="s">
        <v>850</v>
      </c>
      <c r="C149" s="5">
        <v>900000</v>
      </c>
    </row>
    <row r="150" spans="1:3" s="303" customFormat="1" ht="12.75">
      <c r="A150" s="4">
        <v>3</v>
      </c>
      <c r="B150" s="552" t="s">
        <v>2557</v>
      </c>
      <c r="C150" s="103"/>
    </row>
    <row r="151" spans="1:3" s="457" customFormat="1" ht="12.75">
      <c r="A151" s="28"/>
      <c r="B151" s="363" t="s">
        <v>2558</v>
      </c>
      <c r="C151" s="5">
        <v>900000</v>
      </c>
    </row>
    <row r="152" spans="1:3" s="457" customFormat="1" ht="12.75">
      <c r="A152" s="28"/>
      <c r="B152" s="363" t="s">
        <v>1011</v>
      </c>
      <c r="C152" s="5">
        <v>900000</v>
      </c>
    </row>
    <row r="153" spans="1:3" s="457" customFormat="1" ht="12.75">
      <c r="A153" s="28"/>
      <c r="B153" s="363" t="s">
        <v>1012</v>
      </c>
      <c r="C153" s="5">
        <v>2500000</v>
      </c>
    </row>
    <row r="154" spans="1:3" s="457" customFormat="1" ht="12.75">
      <c r="A154" s="28"/>
      <c r="B154" s="363" t="s">
        <v>1013</v>
      </c>
      <c r="C154" s="5">
        <v>900000</v>
      </c>
    </row>
    <row r="155" spans="1:3" s="457" customFormat="1" ht="12.75">
      <c r="A155" s="28"/>
      <c r="B155" s="363" t="s">
        <v>1014</v>
      </c>
      <c r="C155" s="5">
        <v>500000</v>
      </c>
    </row>
    <row r="156" spans="1:3" s="303" customFormat="1" ht="12.75">
      <c r="A156" s="4">
        <v>4</v>
      </c>
      <c r="B156" s="552" t="s">
        <v>502</v>
      </c>
      <c r="C156" s="5">
        <v>2300000</v>
      </c>
    </row>
    <row r="157" spans="1:3" s="303" customFormat="1" ht="12.75">
      <c r="A157" s="4">
        <v>5</v>
      </c>
      <c r="B157" s="552" t="s">
        <v>851</v>
      </c>
      <c r="C157" s="103"/>
    </row>
    <row r="158" spans="1:3" s="457" customFormat="1" ht="25.5">
      <c r="A158" s="28"/>
      <c r="B158" s="363" t="s">
        <v>852</v>
      </c>
      <c r="C158" s="5">
        <v>800000</v>
      </c>
    </row>
    <row r="159" spans="1:3" s="457" customFormat="1" ht="25.5">
      <c r="A159" s="28"/>
      <c r="B159" s="363" t="s">
        <v>853</v>
      </c>
      <c r="C159" s="5">
        <v>800000</v>
      </c>
    </row>
    <row r="160" spans="1:3" s="457" customFormat="1" ht="12.75">
      <c r="A160" s="4" t="s">
        <v>3442</v>
      </c>
      <c r="B160" s="565" t="s">
        <v>1015</v>
      </c>
      <c r="C160" s="5"/>
    </row>
    <row r="161" spans="1:3" s="457" customFormat="1" ht="12.75">
      <c r="A161" s="9">
        <v>1</v>
      </c>
      <c r="B161" s="554" t="s">
        <v>559</v>
      </c>
      <c r="C161" s="5"/>
    </row>
    <row r="162" spans="1:3" s="457" customFormat="1" ht="12.75">
      <c r="A162" s="28"/>
      <c r="B162" s="363" t="s">
        <v>221</v>
      </c>
      <c r="C162" s="5">
        <v>1000000</v>
      </c>
    </row>
    <row r="163" spans="1:3" s="457" customFormat="1" ht="12.75">
      <c r="A163" s="28"/>
      <c r="B163" s="363" t="s">
        <v>222</v>
      </c>
      <c r="C163" s="5">
        <v>900000</v>
      </c>
    </row>
    <row r="164" spans="1:3" s="457" customFormat="1" ht="12.75">
      <c r="A164" s="28"/>
      <c r="B164" s="363" t="s">
        <v>3027</v>
      </c>
      <c r="C164" s="5">
        <v>900000</v>
      </c>
    </row>
    <row r="165" spans="1:3" s="457" customFormat="1" ht="12.75">
      <c r="A165" s="28"/>
      <c r="B165" s="363" t="s">
        <v>3041</v>
      </c>
      <c r="C165" s="5">
        <v>800000</v>
      </c>
    </row>
    <row r="166" spans="1:3" s="457" customFormat="1" ht="12.75">
      <c r="A166" s="9">
        <v>2</v>
      </c>
      <c r="B166" s="554" t="s">
        <v>370</v>
      </c>
      <c r="C166" s="5">
        <v>500000</v>
      </c>
    </row>
    <row r="167" spans="1:3" s="457" customFormat="1" ht="14.25">
      <c r="A167" s="60" t="s">
        <v>1164</v>
      </c>
      <c r="B167" s="566" t="s">
        <v>3619</v>
      </c>
      <c r="C167" s="5"/>
    </row>
    <row r="168" spans="1:3" s="439" customFormat="1" ht="12.75">
      <c r="A168" s="4" t="s">
        <v>1163</v>
      </c>
      <c r="B168" s="565" t="s">
        <v>560</v>
      </c>
      <c r="C168" s="5"/>
    </row>
    <row r="169" spans="1:3" s="439" customFormat="1" ht="12.75">
      <c r="A169" s="9">
        <v>1</v>
      </c>
      <c r="B169" s="554" t="s">
        <v>1016</v>
      </c>
      <c r="C169" s="5"/>
    </row>
    <row r="170" spans="1:3" s="439" customFormat="1" ht="12.75">
      <c r="A170" s="28"/>
      <c r="B170" s="363" t="s">
        <v>223</v>
      </c>
      <c r="C170" s="5">
        <v>5000000</v>
      </c>
    </row>
    <row r="171" spans="1:3" s="439" customFormat="1" ht="25.5">
      <c r="A171" s="28"/>
      <c r="B171" s="363" t="s">
        <v>2535</v>
      </c>
      <c r="C171" s="5">
        <v>8000000</v>
      </c>
    </row>
    <row r="172" spans="1:3" s="439" customFormat="1" ht="38.25">
      <c r="A172" s="28"/>
      <c r="B172" s="363" t="s">
        <v>546</v>
      </c>
      <c r="C172" s="5">
        <v>12000000</v>
      </c>
    </row>
    <row r="173" spans="1:3" s="462" customFormat="1" ht="38.25">
      <c r="A173" s="458"/>
      <c r="B173" s="553" t="s">
        <v>3142</v>
      </c>
      <c r="C173" s="460">
        <v>14000000</v>
      </c>
    </row>
    <row r="174" spans="1:3" s="462" customFormat="1" ht="25.5">
      <c r="A174" s="458"/>
      <c r="B174" s="553" t="s">
        <v>3143</v>
      </c>
      <c r="C174" s="460">
        <v>19000000</v>
      </c>
    </row>
    <row r="175" spans="1:3" s="439" customFormat="1" ht="25.5">
      <c r="A175" s="28"/>
      <c r="B175" s="363" t="s">
        <v>2089</v>
      </c>
      <c r="C175" s="5">
        <v>21000000</v>
      </c>
    </row>
    <row r="176" spans="1:3" s="439" customFormat="1" ht="12.75">
      <c r="A176" s="28"/>
      <c r="B176" s="363" t="s">
        <v>2090</v>
      </c>
      <c r="C176" s="5">
        <v>19000000</v>
      </c>
    </row>
    <row r="177" spans="1:3" s="439" customFormat="1" ht="12.75">
      <c r="A177" s="28"/>
      <c r="B177" s="363" t="s">
        <v>2091</v>
      </c>
      <c r="C177" s="5">
        <v>13000000</v>
      </c>
    </row>
    <row r="178" spans="1:3" s="439" customFormat="1" ht="12.75">
      <c r="A178" s="28"/>
      <c r="B178" s="363" t="s">
        <v>3577</v>
      </c>
      <c r="C178" s="5">
        <v>9000000</v>
      </c>
    </row>
    <row r="179" spans="1:3" s="439" customFormat="1" ht="12.75">
      <c r="A179" s="9">
        <v>2</v>
      </c>
      <c r="B179" s="554" t="s">
        <v>3578</v>
      </c>
      <c r="C179" s="5">
        <v>16000000</v>
      </c>
    </row>
    <row r="180" spans="1:3" s="439" customFormat="1" ht="12.75">
      <c r="A180" s="9">
        <v>3</v>
      </c>
      <c r="B180" s="554" t="s">
        <v>3579</v>
      </c>
      <c r="C180" s="5"/>
    </row>
    <row r="181" spans="1:3" s="439" customFormat="1" ht="12.75">
      <c r="A181" s="28"/>
      <c r="B181" s="363" t="s">
        <v>547</v>
      </c>
      <c r="C181" s="5">
        <v>16000000</v>
      </c>
    </row>
    <row r="182" spans="1:3" s="439" customFormat="1" ht="12.75">
      <c r="A182" s="28"/>
      <c r="B182" s="363" t="s">
        <v>2092</v>
      </c>
      <c r="C182" s="5">
        <v>13000000</v>
      </c>
    </row>
    <row r="183" spans="1:3" s="439" customFormat="1" ht="12.75">
      <c r="A183" s="28"/>
      <c r="B183" s="363" t="s">
        <v>2093</v>
      </c>
      <c r="C183" s="5">
        <v>9000000</v>
      </c>
    </row>
    <row r="184" spans="1:3" s="439" customFormat="1" ht="12.75">
      <c r="A184" s="9">
        <v>4</v>
      </c>
      <c r="B184" s="554" t="s">
        <v>3580</v>
      </c>
      <c r="C184" s="5"/>
    </row>
    <row r="185" spans="1:3" s="439" customFormat="1" ht="38.25">
      <c r="A185" s="28"/>
      <c r="B185" s="363" t="s">
        <v>2094</v>
      </c>
      <c r="C185" s="5">
        <v>8000000</v>
      </c>
    </row>
    <row r="186" spans="1:3" s="439" customFormat="1" ht="25.5">
      <c r="A186" s="28"/>
      <c r="B186" s="363" t="s">
        <v>2095</v>
      </c>
      <c r="C186" s="5">
        <v>9000000</v>
      </c>
    </row>
    <row r="187" spans="1:3" s="439" customFormat="1" ht="25.5">
      <c r="A187" s="28"/>
      <c r="B187" s="363" t="s">
        <v>2096</v>
      </c>
      <c r="C187" s="5">
        <v>10000000</v>
      </c>
    </row>
    <row r="188" spans="1:3" s="439" customFormat="1" ht="25.5">
      <c r="A188" s="28"/>
      <c r="B188" s="363" t="s">
        <v>2097</v>
      </c>
      <c r="C188" s="5">
        <v>12000000</v>
      </c>
    </row>
    <row r="189" spans="1:3" s="439" customFormat="1" ht="38.25">
      <c r="A189" s="28"/>
      <c r="B189" s="363" t="s">
        <v>2098</v>
      </c>
      <c r="C189" s="5">
        <v>10000000</v>
      </c>
    </row>
    <row r="190" spans="1:3" s="439" customFormat="1" ht="12.75">
      <c r="A190" s="9">
        <v>5</v>
      </c>
      <c r="B190" s="554" t="s">
        <v>2747</v>
      </c>
      <c r="C190" s="5"/>
    </row>
    <row r="191" spans="1:3" s="439" customFormat="1" ht="25.5">
      <c r="A191" s="28"/>
      <c r="B191" s="363" t="s">
        <v>2099</v>
      </c>
      <c r="C191" s="5">
        <v>16000000</v>
      </c>
    </row>
    <row r="192" spans="1:3" s="439" customFormat="1" ht="12.75">
      <c r="A192" s="28"/>
      <c r="B192" s="363" t="s">
        <v>2100</v>
      </c>
      <c r="C192" s="5">
        <v>14000000</v>
      </c>
    </row>
    <row r="193" spans="1:3" s="439" customFormat="1" ht="25.5">
      <c r="A193" s="28"/>
      <c r="B193" s="363" t="s">
        <v>2101</v>
      </c>
      <c r="C193" s="5">
        <v>9000000</v>
      </c>
    </row>
    <row r="194" spans="1:3" s="439" customFormat="1" ht="12.75">
      <c r="A194" s="28"/>
      <c r="B194" s="363" t="s">
        <v>2102</v>
      </c>
      <c r="C194" s="5">
        <v>5000000</v>
      </c>
    </row>
    <row r="195" spans="1:3" s="439" customFormat="1" ht="12.75">
      <c r="A195" s="9">
        <v>6</v>
      </c>
      <c r="B195" s="554" t="s">
        <v>3581</v>
      </c>
      <c r="C195" s="5"/>
    </row>
    <row r="196" spans="1:3" s="439" customFormat="1" ht="25.5">
      <c r="A196" s="28"/>
      <c r="B196" s="363" t="s">
        <v>3257</v>
      </c>
      <c r="C196" s="5">
        <v>11000000</v>
      </c>
    </row>
    <row r="197" spans="1:3" s="439" customFormat="1" ht="25.5">
      <c r="A197" s="28"/>
      <c r="B197" s="363" t="s">
        <v>3182</v>
      </c>
      <c r="C197" s="5">
        <v>9000000</v>
      </c>
    </row>
    <row r="198" spans="1:3" s="439" customFormat="1" ht="12.75">
      <c r="A198" s="9">
        <v>7</v>
      </c>
      <c r="B198" s="554" t="s">
        <v>3258</v>
      </c>
      <c r="C198" s="5"/>
    </row>
    <row r="199" spans="1:3" s="439" customFormat="1" ht="25.5">
      <c r="A199" s="28"/>
      <c r="B199" s="363" t="s">
        <v>3259</v>
      </c>
      <c r="C199" s="5">
        <v>13000000</v>
      </c>
    </row>
    <row r="200" spans="1:3" s="439" customFormat="1" ht="25.5">
      <c r="A200" s="28"/>
      <c r="B200" s="363" t="s">
        <v>3260</v>
      </c>
      <c r="C200" s="5">
        <v>8000000</v>
      </c>
    </row>
    <row r="201" spans="1:3" s="439" customFormat="1" ht="25.5">
      <c r="A201" s="28"/>
      <c r="B201" s="363" t="s">
        <v>3261</v>
      </c>
      <c r="C201" s="5">
        <v>7000000</v>
      </c>
    </row>
    <row r="202" spans="1:3" s="439" customFormat="1" ht="12.75">
      <c r="A202" s="28"/>
      <c r="B202" s="363" t="s">
        <v>584</v>
      </c>
      <c r="C202" s="5">
        <v>5500000</v>
      </c>
    </row>
    <row r="203" spans="1:3" s="439" customFormat="1" ht="25.5">
      <c r="A203" s="28"/>
      <c r="B203" s="363" t="s">
        <v>635</v>
      </c>
      <c r="C203" s="5">
        <v>4000000</v>
      </c>
    </row>
    <row r="204" spans="1:3" s="439" customFormat="1" ht="25.5">
      <c r="A204" s="28"/>
      <c r="B204" s="363" t="s">
        <v>636</v>
      </c>
      <c r="C204" s="5">
        <v>3500000</v>
      </c>
    </row>
    <row r="205" spans="1:3" s="439" customFormat="1" ht="25.5">
      <c r="A205" s="28"/>
      <c r="B205" s="363" t="s">
        <v>637</v>
      </c>
      <c r="C205" s="5">
        <v>3000000</v>
      </c>
    </row>
    <row r="206" spans="1:3" s="303" customFormat="1" ht="12.75">
      <c r="A206" s="4">
        <v>7</v>
      </c>
      <c r="B206" s="552" t="s">
        <v>3582</v>
      </c>
      <c r="C206" s="248">
        <v>8000000</v>
      </c>
    </row>
    <row r="207" spans="1:3" s="303" customFormat="1" ht="12.75">
      <c r="A207" s="4">
        <v>8</v>
      </c>
      <c r="B207" s="552" t="s">
        <v>3583</v>
      </c>
      <c r="C207" s="103"/>
    </row>
    <row r="208" spans="1:3" s="439" customFormat="1" ht="12.75">
      <c r="A208" s="28"/>
      <c r="B208" s="555" t="s">
        <v>3183</v>
      </c>
      <c r="C208" s="5">
        <v>8000000</v>
      </c>
    </row>
    <row r="209" spans="1:3" s="439" customFormat="1" ht="12.75">
      <c r="A209" s="9">
        <v>9</v>
      </c>
      <c r="B209" s="554" t="s">
        <v>1749</v>
      </c>
      <c r="C209" s="5"/>
    </row>
    <row r="210" spans="1:3" s="439" customFormat="1" ht="12.75">
      <c r="A210" s="9"/>
      <c r="B210" s="555" t="s">
        <v>3184</v>
      </c>
      <c r="C210" s="5">
        <v>8000000</v>
      </c>
    </row>
    <row r="211" spans="1:3" s="439" customFormat="1" ht="12.75">
      <c r="A211" s="9">
        <v>10</v>
      </c>
      <c r="B211" s="554" t="s">
        <v>2189</v>
      </c>
      <c r="C211" s="5"/>
    </row>
    <row r="212" spans="1:3" s="439" customFormat="1" ht="12.75">
      <c r="A212" s="28"/>
      <c r="B212" s="363" t="s">
        <v>2239</v>
      </c>
      <c r="C212" s="5">
        <v>7500000</v>
      </c>
    </row>
    <row r="213" spans="1:3" s="439" customFormat="1" ht="12.75">
      <c r="A213" s="9">
        <v>11</v>
      </c>
      <c r="B213" s="554" t="s">
        <v>2240</v>
      </c>
      <c r="C213" s="5"/>
    </row>
    <row r="214" spans="1:3" s="439" customFormat="1" ht="12.75">
      <c r="A214" s="28"/>
      <c r="B214" s="363" t="s">
        <v>2241</v>
      </c>
      <c r="C214" s="5">
        <v>7500000</v>
      </c>
    </row>
    <row r="215" spans="1:3" s="439" customFormat="1" ht="12.75">
      <c r="A215" s="28"/>
      <c r="B215" s="363" t="s">
        <v>2242</v>
      </c>
      <c r="C215" s="5">
        <v>6000000</v>
      </c>
    </row>
    <row r="216" spans="1:3" s="439" customFormat="1" ht="12.75">
      <c r="A216" s="9">
        <v>12</v>
      </c>
      <c r="B216" s="554" t="s">
        <v>2243</v>
      </c>
      <c r="C216" s="5"/>
    </row>
    <row r="217" spans="1:3" s="439" customFormat="1" ht="12.75">
      <c r="A217" s="28"/>
      <c r="B217" s="363" t="s">
        <v>2244</v>
      </c>
      <c r="C217" s="5">
        <v>6000000</v>
      </c>
    </row>
    <row r="218" spans="1:3" s="439" customFormat="1" ht="12.75">
      <c r="A218" s="9">
        <v>13</v>
      </c>
      <c r="B218" s="554" t="s">
        <v>971</v>
      </c>
      <c r="C218" s="5">
        <v>8000000</v>
      </c>
    </row>
    <row r="219" spans="1:3" s="439" customFormat="1" ht="12.75">
      <c r="A219" s="9">
        <v>14</v>
      </c>
      <c r="B219" s="554" t="s">
        <v>2994</v>
      </c>
      <c r="C219" s="5"/>
    </row>
    <row r="220" spans="1:3" s="439" customFormat="1" ht="12.75">
      <c r="A220" s="28"/>
      <c r="B220" s="363" t="s">
        <v>548</v>
      </c>
      <c r="C220" s="5">
        <v>7000000</v>
      </c>
    </row>
    <row r="221" spans="1:3" s="439" customFormat="1" ht="12.75">
      <c r="A221" s="9">
        <v>15</v>
      </c>
      <c r="B221" s="554" t="s">
        <v>2995</v>
      </c>
      <c r="C221" s="5"/>
    </row>
    <row r="222" spans="1:3" s="439" customFormat="1" ht="12.75">
      <c r="A222" s="28"/>
      <c r="B222" s="363" t="s">
        <v>605</v>
      </c>
      <c r="C222" s="5">
        <v>6500000</v>
      </c>
    </row>
    <row r="223" spans="1:3" s="439" customFormat="1" ht="12.75">
      <c r="A223" s="9">
        <v>16</v>
      </c>
      <c r="B223" s="554" t="s">
        <v>2996</v>
      </c>
      <c r="C223" s="5"/>
    </row>
    <row r="224" spans="1:3" s="439" customFormat="1" ht="12.75">
      <c r="A224" s="28"/>
      <c r="B224" s="363" t="s">
        <v>606</v>
      </c>
      <c r="C224" s="5">
        <v>9000000</v>
      </c>
    </row>
    <row r="225" spans="1:3" s="439" customFormat="1" ht="12.75">
      <c r="A225" s="9">
        <v>17</v>
      </c>
      <c r="B225" s="554" t="s">
        <v>3028</v>
      </c>
      <c r="C225" s="5"/>
    </row>
    <row r="226" spans="1:3" s="439" customFormat="1" ht="12.75">
      <c r="A226" s="28"/>
      <c r="B226" s="363" t="s">
        <v>224</v>
      </c>
      <c r="C226" s="5">
        <v>2000000</v>
      </c>
    </row>
    <row r="227" spans="1:3" s="439" customFormat="1" ht="12.75">
      <c r="A227" s="28"/>
      <c r="B227" s="363" t="s">
        <v>225</v>
      </c>
      <c r="C227" s="5">
        <v>3000000</v>
      </c>
    </row>
    <row r="228" spans="1:3" s="439" customFormat="1" ht="12.75">
      <c r="A228" s="28"/>
      <c r="B228" s="363" t="s">
        <v>226</v>
      </c>
      <c r="C228" s="5">
        <v>2000000</v>
      </c>
    </row>
    <row r="229" spans="1:3" s="439" customFormat="1" ht="12.75">
      <c r="A229" s="9">
        <v>18</v>
      </c>
      <c r="B229" s="554" t="s">
        <v>2997</v>
      </c>
      <c r="C229" s="5"/>
    </row>
    <row r="230" spans="1:3" s="439" customFormat="1" ht="12.75">
      <c r="A230" s="28"/>
      <c r="B230" s="363" t="s">
        <v>3185</v>
      </c>
      <c r="C230" s="5">
        <v>6000000</v>
      </c>
    </row>
    <row r="231" spans="1:3" s="439" customFormat="1" ht="12.75">
      <c r="A231" s="28"/>
      <c r="B231" s="363" t="s">
        <v>3144</v>
      </c>
      <c r="C231" s="5">
        <v>5000000</v>
      </c>
    </row>
    <row r="232" spans="1:3" s="439" customFormat="1" ht="25.5">
      <c r="A232" s="28"/>
      <c r="B232" s="363" t="s">
        <v>3565</v>
      </c>
      <c r="C232" s="5">
        <v>4000000</v>
      </c>
    </row>
    <row r="233" spans="1:3" s="439" customFormat="1" ht="12.75">
      <c r="A233" s="9">
        <v>19</v>
      </c>
      <c r="B233" s="554" t="s">
        <v>227</v>
      </c>
      <c r="C233" s="5">
        <v>6000000</v>
      </c>
    </row>
    <row r="234" spans="1:3" s="439" customFormat="1" ht="12.75">
      <c r="A234" s="9">
        <v>20</v>
      </c>
      <c r="B234" s="554" t="s">
        <v>428</v>
      </c>
      <c r="C234" s="5"/>
    </row>
    <row r="235" spans="1:3" s="439" customFormat="1" ht="12.75">
      <c r="A235" s="28"/>
      <c r="B235" s="363" t="s">
        <v>638</v>
      </c>
      <c r="C235" s="5">
        <v>2000000</v>
      </c>
    </row>
    <row r="236" spans="1:3" s="439" customFormat="1" ht="12.75">
      <c r="A236" s="28">
        <v>21</v>
      </c>
      <c r="B236" s="363" t="s">
        <v>429</v>
      </c>
      <c r="C236" s="5">
        <v>2000000</v>
      </c>
    </row>
    <row r="237" spans="1:3" s="439" customFormat="1" ht="12.75">
      <c r="A237" s="28">
        <v>22</v>
      </c>
      <c r="B237" s="363" t="s">
        <v>430</v>
      </c>
      <c r="C237" s="5">
        <v>8000000</v>
      </c>
    </row>
    <row r="238" spans="1:3" s="439" customFormat="1" ht="12.75">
      <c r="A238" s="28">
        <v>23</v>
      </c>
      <c r="B238" s="363" t="s">
        <v>3393</v>
      </c>
      <c r="C238" s="5">
        <v>8000000</v>
      </c>
    </row>
    <row r="239" spans="1:3" s="439" customFormat="1" ht="12.75">
      <c r="A239" s="4" t="s">
        <v>265</v>
      </c>
      <c r="B239" s="565" t="s">
        <v>1308</v>
      </c>
      <c r="C239" s="5"/>
    </row>
    <row r="240" spans="1:3" s="462" customFormat="1" ht="12.75">
      <c r="A240" s="463">
        <v>1</v>
      </c>
      <c r="B240" s="556" t="s">
        <v>639</v>
      </c>
      <c r="C240" s="460"/>
    </row>
    <row r="241" spans="1:3" s="462" customFormat="1" ht="12.75">
      <c r="A241" s="463"/>
      <c r="B241" s="557" t="s">
        <v>3145</v>
      </c>
      <c r="C241" s="460">
        <v>10000000</v>
      </c>
    </row>
    <row r="242" spans="1:3" s="462" customFormat="1" ht="12.75">
      <c r="A242" s="463"/>
      <c r="B242" s="557" t="s">
        <v>3146</v>
      </c>
      <c r="C242" s="460">
        <v>9000000</v>
      </c>
    </row>
    <row r="243" spans="1:3" s="439" customFormat="1" ht="12.75">
      <c r="A243" s="9">
        <v>2</v>
      </c>
      <c r="B243" s="554" t="s">
        <v>640</v>
      </c>
      <c r="C243" s="5"/>
    </row>
    <row r="244" spans="1:3" s="439" customFormat="1" ht="12.75">
      <c r="A244" s="9"/>
      <c r="B244" s="555" t="s">
        <v>641</v>
      </c>
      <c r="C244" s="5">
        <v>7000000</v>
      </c>
    </row>
    <row r="245" spans="1:3" s="439" customFormat="1" ht="12.75">
      <c r="A245" s="9"/>
      <c r="B245" s="363" t="s">
        <v>642</v>
      </c>
      <c r="C245" s="5">
        <v>6000000</v>
      </c>
    </row>
    <row r="246" spans="1:3" s="439" customFormat="1" ht="12.75">
      <c r="A246" s="9"/>
      <c r="B246" s="555" t="s">
        <v>643</v>
      </c>
      <c r="C246" s="5">
        <v>5000000</v>
      </c>
    </row>
    <row r="247" spans="1:3" s="462" customFormat="1" ht="25.5">
      <c r="A247" s="463">
        <v>3</v>
      </c>
      <c r="B247" s="556" t="s">
        <v>3147</v>
      </c>
      <c r="C247" s="460"/>
    </row>
    <row r="248" spans="1:3" s="462" customFormat="1" ht="12.75">
      <c r="A248" s="458"/>
      <c r="B248" s="553" t="s">
        <v>3148</v>
      </c>
      <c r="C248" s="460">
        <v>8000000</v>
      </c>
    </row>
    <row r="249" spans="1:3" s="439" customFormat="1" ht="12.75">
      <c r="A249" s="9">
        <v>4</v>
      </c>
      <c r="B249" s="554" t="s">
        <v>212</v>
      </c>
      <c r="C249" s="5"/>
    </row>
    <row r="250" spans="1:3" s="439" customFormat="1" ht="12.75">
      <c r="A250" s="28"/>
      <c r="B250" s="555" t="s">
        <v>213</v>
      </c>
      <c r="C250" s="5">
        <v>7000000</v>
      </c>
    </row>
    <row r="251" spans="1:3" s="439" customFormat="1" ht="12.75">
      <c r="A251" s="28"/>
      <c r="B251" s="363" t="s">
        <v>214</v>
      </c>
      <c r="C251" s="5">
        <v>6000000</v>
      </c>
    </row>
    <row r="252" spans="1:3" s="439" customFormat="1" ht="12.75">
      <c r="A252" s="28"/>
      <c r="B252" s="555" t="s">
        <v>215</v>
      </c>
      <c r="C252" s="5">
        <v>4500000</v>
      </c>
    </row>
    <row r="253" spans="1:3" s="439" customFormat="1" ht="12.75">
      <c r="A253" s="4">
        <v>5</v>
      </c>
      <c r="B253" s="552" t="s">
        <v>216</v>
      </c>
      <c r="C253" s="5"/>
    </row>
    <row r="254" spans="1:3" s="439" customFormat="1" ht="12.75">
      <c r="A254" s="4"/>
      <c r="B254" s="555" t="s">
        <v>217</v>
      </c>
      <c r="C254" s="5">
        <v>7000000</v>
      </c>
    </row>
    <row r="255" spans="1:3" s="439" customFormat="1" ht="12.75">
      <c r="A255" s="4"/>
      <c r="B255" s="555" t="s">
        <v>218</v>
      </c>
      <c r="C255" s="5">
        <v>6000000</v>
      </c>
    </row>
    <row r="256" spans="1:3" s="439" customFormat="1" ht="12.75">
      <c r="A256" s="4"/>
      <c r="B256" s="555" t="s">
        <v>3149</v>
      </c>
      <c r="C256" s="5">
        <v>5000000</v>
      </c>
    </row>
    <row r="257" spans="1:3" s="439" customFormat="1" ht="12.75">
      <c r="A257" s="4">
        <v>6</v>
      </c>
      <c r="B257" s="552" t="s">
        <v>219</v>
      </c>
      <c r="C257" s="5"/>
    </row>
    <row r="258" spans="1:3" s="439" customFormat="1" ht="12.75">
      <c r="A258" s="4"/>
      <c r="B258" s="555" t="s">
        <v>220</v>
      </c>
      <c r="C258" s="5">
        <v>7000000</v>
      </c>
    </row>
    <row r="259" spans="1:3" s="439" customFormat="1" ht="12.75">
      <c r="A259" s="4"/>
      <c r="B259" s="555" t="s">
        <v>162</v>
      </c>
      <c r="C259" s="5">
        <v>5000000</v>
      </c>
    </row>
    <row r="260" spans="1:3" s="439" customFormat="1" ht="12.75">
      <c r="A260" s="4"/>
      <c r="B260" s="555" t="s">
        <v>163</v>
      </c>
      <c r="C260" s="5">
        <v>4000000</v>
      </c>
    </row>
    <row r="261" spans="1:3" s="457" customFormat="1" ht="12.75">
      <c r="A261" s="4" t="s">
        <v>2136</v>
      </c>
      <c r="B261" s="565" t="s">
        <v>3359</v>
      </c>
      <c r="C261" s="5"/>
    </row>
    <row r="262" spans="1:3" s="457" customFormat="1" ht="12.75">
      <c r="A262" s="9">
        <v>1</v>
      </c>
      <c r="B262" s="554" t="s">
        <v>982</v>
      </c>
      <c r="C262" s="5"/>
    </row>
    <row r="263" spans="1:3" s="457" customFormat="1" ht="12.75">
      <c r="A263" s="28"/>
      <c r="B263" s="363" t="s">
        <v>3360</v>
      </c>
      <c r="C263" s="5">
        <v>900000</v>
      </c>
    </row>
    <row r="264" spans="1:3" s="457" customFormat="1" ht="12.75">
      <c r="A264" s="28"/>
      <c r="B264" s="363" t="s">
        <v>3466</v>
      </c>
      <c r="C264" s="5">
        <v>900000</v>
      </c>
    </row>
    <row r="265" spans="1:3" s="457" customFormat="1" ht="12.75">
      <c r="A265" s="28"/>
      <c r="B265" s="363" t="s">
        <v>3161</v>
      </c>
      <c r="C265" s="5">
        <v>900000</v>
      </c>
    </row>
    <row r="266" spans="1:3" s="457" customFormat="1" ht="25.5">
      <c r="A266" s="28"/>
      <c r="B266" s="363" t="s">
        <v>1082</v>
      </c>
      <c r="C266" s="5">
        <v>900000</v>
      </c>
    </row>
    <row r="267" spans="1:3" s="457" customFormat="1" ht="12.75">
      <c r="A267" s="28"/>
      <c r="B267" s="363" t="s">
        <v>34</v>
      </c>
      <c r="C267" s="5">
        <v>1000000</v>
      </c>
    </row>
    <row r="268" spans="1:3" s="457" customFormat="1" ht="12.75">
      <c r="A268" s="28"/>
      <c r="B268" s="363" t="s">
        <v>33</v>
      </c>
      <c r="C268" s="5">
        <v>700000</v>
      </c>
    </row>
    <row r="269" spans="1:3" s="457" customFormat="1" ht="12.75">
      <c r="A269" s="28"/>
      <c r="B269" s="363" t="s">
        <v>3467</v>
      </c>
      <c r="C269" s="5">
        <v>900000</v>
      </c>
    </row>
    <row r="270" spans="1:3" s="457" customFormat="1" ht="12.75">
      <c r="A270" s="28"/>
      <c r="B270" s="552" t="s">
        <v>2717</v>
      </c>
      <c r="C270" s="5"/>
    </row>
    <row r="271" spans="1:3" s="457" customFormat="1" ht="12.75">
      <c r="A271" s="28"/>
      <c r="B271" s="363" t="s">
        <v>3042</v>
      </c>
      <c r="C271" s="5">
        <v>700000</v>
      </c>
    </row>
    <row r="272" spans="1:3" s="457" customFormat="1" ht="12.75">
      <c r="A272" s="28"/>
      <c r="B272" s="363" t="s">
        <v>3043</v>
      </c>
      <c r="C272" s="5">
        <v>600000</v>
      </c>
    </row>
    <row r="273" spans="1:3" s="457" customFormat="1" ht="12.75">
      <c r="A273" s="28"/>
      <c r="B273" s="363" t="s">
        <v>3044</v>
      </c>
      <c r="C273" s="5">
        <v>500000</v>
      </c>
    </row>
    <row r="274" spans="1:3" s="457" customFormat="1" ht="12.75">
      <c r="A274" s="9">
        <v>2</v>
      </c>
      <c r="B274" s="554" t="s">
        <v>983</v>
      </c>
      <c r="C274" s="5"/>
    </row>
    <row r="275" spans="1:3" s="457" customFormat="1" ht="12.75">
      <c r="A275" s="28"/>
      <c r="B275" s="363" t="s">
        <v>3399</v>
      </c>
      <c r="C275" s="5">
        <v>900000</v>
      </c>
    </row>
    <row r="276" spans="1:3" s="457" customFormat="1" ht="12.75">
      <c r="A276" s="28"/>
      <c r="B276" s="363" t="s">
        <v>458</v>
      </c>
      <c r="C276" s="5">
        <v>900000</v>
      </c>
    </row>
    <row r="277" spans="1:3" s="457" customFormat="1" ht="12.75">
      <c r="A277" s="28"/>
      <c r="B277" s="363" t="s">
        <v>2748</v>
      </c>
      <c r="C277" s="5">
        <v>900000</v>
      </c>
    </row>
    <row r="278" spans="1:3" s="457" customFormat="1" ht="12.75">
      <c r="A278" s="28"/>
      <c r="B278" s="363" t="s">
        <v>3337</v>
      </c>
      <c r="C278" s="5">
        <v>900000</v>
      </c>
    </row>
    <row r="279" spans="1:3" s="457" customFormat="1" ht="12.75">
      <c r="A279" s="28"/>
      <c r="B279" s="363" t="s">
        <v>3338</v>
      </c>
      <c r="C279" s="5">
        <v>900000</v>
      </c>
    </row>
    <row r="280" spans="1:3" s="457" customFormat="1" ht="12.75">
      <c r="A280" s="28"/>
      <c r="B280" s="363" t="s">
        <v>3467</v>
      </c>
      <c r="C280" s="5">
        <v>900000</v>
      </c>
    </row>
    <row r="281" spans="1:3" s="457" customFormat="1" ht="12.75">
      <c r="A281" s="9">
        <v>3</v>
      </c>
      <c r="B281" s="554" t="s">
        <v>1025</v>
      </c>
      <c r="C281" s="5"/>
    </row>
    <row r="282" spans="1:3" s="457" customFormat="1" ht="12.75">
      <c r="A282" s="28"/>
      <c r="B282" s="363" t="s">
        <v>3339</v>
      </c>
      <c r="C282" s="5">
        <v>900000</v>
      </c>
    </row>
    <row r="283" spans="1:3" s="457" customFormat="1" ht="25.5">
      <c r="A283" s="28"/>
      <c r="B283" s="363" t="s">
        <v>1083</v>
      </c>
      <c r="C283" s="5">
        <v>900000</v>
      </c>
    </row>
    <row r="284" spans="1:3" s="457" customFormat="1" ht="12.75">
      <c r="A284" s="28"/>
      <c r="B284" s="363" t="s">
        <v>2763</v>
      </c>
      <c r="C284" s="5">
        <v>900000</v>
      </c>
    </row>
    <row r="285" spans="1:3" s="457" customFormat="1" ht="12.75">
      <c r="A285" s="28"/>
      <c r="B285" s="363" t="s">
        <v>35</v>
      </c>
      <c r="C285" s="5">
        <v>900000</v>
      </c>
    </row>
    <row r="286" spans="1:3" s="457" customFormat="1" ht="12.75">
      <c r="A286" s="28"/>
      <c r="B286" s="363" t="s">
        <v>36</v>
      </c>
      <c r="C286" s="5">
        <v>700000</v>
      </c>
    </row>
    <row r="287" spans="1:3" s="457" customFormat="1" ht="12.75">
      <c r="A287" s="28"/>
      <c r="B287" s="363" t="s">
        <v>3467</v>
      </c>
      <c r="C287" s="5">
        <v>700000</v>
      </c>
    </row>
    <row r="288" spans="1:3" s="457" customFormat="1" ht="12.75">
      <c r="A288" s="9">
        <v>4</v>
      </c>
      <c r="B288" s="554" t="s">
        <v>3340</v>
      </c>
      <c r="C288" s="5"/>
    </row>
    <row r="289" spans="1:3" s="457" customFormat="1" ht="12.75">
      <c r="A289" s="28"/>
      <c r="B289" s="363" t="s">
        <v>2180</v>
      </c>
      <c r="C289" s="5">
        <v>700000</v>
      </c>
    </row>
    <row r="290" spans="1:3" s="457" customFormat="1" ht="25.5">
      <c r="A290" s="28"/>
      <c r="B290" s="363" t="s">
        <v>259</v>
      </c>
      <c r="C290" s="5">
        <v>700000</v>
      </c>
    </row>
    <row r="291" spans="1:3" s="457" customFormat="1" ht="12.75">
      <c r="A291" s="28"/>
      <c r="B291" s="363" t="s">
        <v>3467</v>
      </c>
      <c r="C291" s="5">
        <v>700000</v>
      </c>
    </row>
    <row r="292" spans="1:3" s="457" customFormat="1" ht="12.75">
      <c r="A292" s="9">
        <v>5</v>
      </c>
      <c r="B292" s="554" t="s">
        <v>1211</v>
      </c>
      <c r="C292" s="5"/>
    </row>
    <row r="293" spans="1:3" s="457" customFormat="1" ht="12.75">
      <c r="A293" s="28"/>
      <c r="B293" s="363" t="s">
        <v>261</v>
      </c>
      <c r="C293" s="5">
        <v>1200000</v>
      </c>
    </row>
    <row r="294" spans="1:3" s="457" customFormat="1" ht="12.75">
      <c r="A294" s="28"/>
      <c r="B294" s="363" t="s">
        <v>37</v>
      </c>
      <c r="C294" s="5">
        <v>900000</v>
      </c>
    </row>
    <row r="295" spans="1:3" s="457" customFormat="1" ht="12.75">
      <c r="A295" s="28"/>
      <c r="B295" s="363" t="s">
        <v>38</v>
      </c>
      <c r="C295" s="5">
        <v>1000000</v>
      </c>
    </row>
    <row r="296" spans="1:3" s="457" customFormat="1" ht="12.75">
      <c r="A296" s="28"/>
      <c r="B296" s="363" t="s">
        <v>39</v>
      </c>
      <c r="C296" s="5">
        <v>900000</v>
      </c>
    </row>
    <row r="297" spans="1:3" s="457" customFormat="1" ht="12.75">
      <c r="A297" s="28"/>
      <c r="B297" s="363" t="s">
        <v>40</v>
      </c>
      <c r="C297" s="5">
        <v>900000</v>
      </c>
    </row>
    <row r="298" spans="1:3" s="457" customFormat="1" ht="12.75">
      <c r="A298" s="28"/>
      <c r="B298" s="363" t="s">
        <v>260</v>
      </c>
      <c r="C298" s="5">
        <v>900000</v>
      </c>
    </row>
    <row r="299" spans="1:3" s="457" customFormat="1" ht="12.75">
      <c r="A299" s="28"/>
      <c r="B299" s="363" t="s">
        <v>3467</v>
      </c>
      <c r="C299" s="5">
        <v>700000</v>
      </c>
    </row>
    <row r="300" spans="1:3" s="457" customFormat="1" ht="12.75">
      <c r="A300" s="9">
        <v>6</v>
      </c>
      <c r="B300" s="554" t="s">
        <v>164</v>
      </c>
      <c r="C300" s="5"/>
    </row>
    <row r="301" spans="1:3" s="457" customFormat="1" ht="12.75">
      <c r="A301" s="28"/>
      <c r="B301" s="363" t="s">
        <v>31</v>
      </c>
      <c r="C301" s="5">
        <v>1200000</v>
      </c>
    </row>
    <row r="302" spans="1:3" s="457" customFormat="1" ht="12.75">
      <c r="A302" s="28"/>
      <c r="B302" s="363" t="s">
        <v>32</v>
      </c>
      <c r="C302" s="5">
        <v>1000000</v>
      </c>
    </row>
    <row r="303" spans="1:3" s="457" customFormat="1" ht="12.75">
      <c r="A303" s="28"/>
      <c r="B303" s="552" t="s">
        <v>2717</v>
      </c>
      <c r="C303" s="5"/>
    </row>
    <row r="304" spans="1:3" s="457" customFormat="1" ht="12.75">
      <c r="A304" s="28"/>
      <c r="B304" s="552" t="s">
        <v>3045</v>
      </c>
      <c r="C304" s="5"/>
    </row>
    <row r="305" spans="1:3" s="457" customFormat="1" ht="12.75">
      <c r="A305" s="28"/>
      <c r="B305" s="363" t="s">
        <v>3046</v>
      </c>
      <c r="C305" s="5">
        <v>1000000</v>
      </c>
    </row>
    <row r="306" spans="1:3" s="457" customFormat="1" ht="25.5">
      <c r="A306" s="28"/>
      <c r="B306" s="363" t="s">
        <v>3047</v>
      </c>
      <c r="C306" s="5">
        <v>900000</v>
      </c>
    </row>
    <row r="307" spans="1:3" s="457" customFormat="1" ht="12.75">
      <c r="A307" s="28"/>
      <c r="B307" s="363" t="s">
        <v>3048</v>
      </c>
      <c r="C307" s="5">
        <v>800000</v>
      </c>
    </row>
    <row r="308" spans="1:3" s="457" customFormat="1" ht="12.75">
      <c r="A308" s="4" t="s">
        <v>2137</v>
      </c>
      <c r="B308" s="565" t="s">
        <v>3247</v>
      </c>
      <c r="C308" s="5"/>
    </row>
    <row r="309" spans="1:3" s="457" customFormat="1" ht="12.75">
      <c r="A309" s="9">
        <v>1</v>
      </c>
      <c r="B309" s="554" t="s">
        <v>41</v>
      </c>
      <c r="C309" s="5"/>
    </row>
    <row r="310" spans="1:3" s="457" customFormat="1" ht="25.5">
      <c r="A310" s="28"/>
      <c r="B310" s="363" t="s">
        <v>165</v>
      </c>
      <c r="C310" s="5">
        <v>4000000</v>
      </c>
    </row>
    <row r="311" spans="1:3" s="457" customFormat="1" ht="12.75">
      <c r="A311" s="9">
        <v>2</v>
      </c>
      <c r="B311" s="554" t="s">
        <v>1165</v>
      </c>
      <c r="C311" s="5"/>
    </row>
    <row r="312" spans="1:3" s="457" customFormat="1" ht="25.5">
      <c r="A312" s="28"/>
      <c r="B312" s="363" t="s">
        <v>166</v>
      </c>
      <c r="C312" s="5">
        <v>3000000</v>
      </c>
    </row>
    <row r="313" spans="1:3" s="457" customFormat="1" ht="12.75">
      <c r="A313" s="9">
        <v>3</v>
      </c>
      <c r="B313" s="554" t="s">
        <v>1166</v>
      </c>
      <c r="C313" s="5"/>
    </row>
    <row r="314" spans="1:3" s="457" customFormat="1" ht="12.75">
      <c r="A314" s="28"/>
      <c r="B314" s="363" t="s">
        <v>167</v>
      </c>
      <c r="C314" s="5">
        <v>4500000</v>
      </c>
    </row>
    <row r="315" spans="1:3" s="457" customFormat="1" ht="25.5">
      <c r="A315" s="28"/>
      <c r="B315" s="363" t="s">
        <v>168</v>
      </c>
      <c r="C315" s="5">
        <v>2500000</v>
      </c>
    </row>
    <row r="316" spans="1:3" s="457" customFormat="1" ht="12.75">
      <c r="A316" s="9">
        <v>4</v>
      </c>
      <c r="B316" s="554" t="s">
        <v>427</v>
      </c>
      <c r="C316" s="5"/>
    </row>
    <row r="317" spans="1:3" s="457" customFormat="1" ht="25.5">
      <c r="A317" s="28"/>
      <c r="B317" s="363" t="s">
        <v>434</v>
      </c>
      <c r="C317" s="5">
        <v>2000000</v>
      </c>
    </row>
    <row r="318" spans="1:3" s="457" customFormat="1" ht="12.75">
      <c r="A318" s="9">
        <v>5</v>
      </c>
      <c r="B318" s="554" t="s">
        <v>435</v>
      </c>
      <c r="C318" s="5"/>
    </row>
    <row r="319" spans="1:3" s="457" customFormat="1" ht="25.5">
      <c r="A319" s="28"/>
      <c r="B319" s="363" t="s">
        <v>882</v>
      </c>
      <c r="C319" s="5">
        <v>3000000</v>
      </c>
    </row>
    <row r="320" spans="1:3" s="457" customFormat="1" ht="25.5">
      <c r="A320" s="28"/>
      <c r="B320" s="363" t="s">
        <v>511</v>
      </c>
      <c r="C320" s="5">
        <v>2000000</v>
      </c>
    </row>
    <row r="321" spans="1:3" s="457" customFormat="1" ht="25.5">
      <c r="A321" s="28"/>
      <c r="B321" s="363" t="s">
        <v>1167</v>
      </c>
      <c r="C321" s="5">
        <v>2500000</v>
      </c>
    </row>
    <row r="322" spans="1:3" s="457" customFormat="1" ht="12.75">
      <c r="A322" s="28"/>
      <c r="B322" s="363" t="s">
        <v>228</v>
      </c>
      <c r="C322" s="5">
        <v>2000000</v>
      </c>
    </row>
    <row r="323" spans="1:3" s="457" customFormat="1" ht="12.75">
      <c r="A323" s="28"/>
      <c r="B323" s="363" t="s">
        <v>3438</v>
      </c>
      <c r="C323" s="5">
        <v>1800000</v>
      </c>
    </row>
    <row r="324" spans="1:3" s="461" customFormat="1" ht="25.5">
      <c r="A324" s="458"/>
      <c r="B324" s="553" t="s">
        <v>3049</v>
      </c>
      <c r="C324" s="460">
        <v>800000</v>
      </c>
    </row>
    <row r="325" spans="1:3" s="457" customFormat="1" ht="12.75">
      <c r="A325" s="9"/>
      <c r="B325" s="554" t="s">
        <v>2717</v>
      </c>
      <c r="C325" s="5"/>
    </row>
    <row r="326" spans="1:3" s="457" customFormat="1" ht="12.75">
      <c r="A326" s="28"/>
      <c r="B326" s="363" t="s">
        <v>3050</v>
      </c>
      <c r="C326" s="5">
        <v>1200000</v>
      </c>
    </row>
    <row r="327" spans="1:3" s="457" customFormat="1" ht="12.75">
      <c r="A327" s="28"/>
      <c r="B327" s="363" t="s">
        <v>3051</v>
      </c>
      <c r="C327" s="5">
        <v>3000000</v>
      </c>
    </row>
    <row r="328" spans="1:3" s="457" customFormat="1" ht="12.75">
      <c r="A328" s="28"/>
      <c r="B328" s="363" t="s">
        <v>3052</v>
      </c>
      <c r="C328" s="5">
        <v>3000000</v>
      </c>
    </row>
    <row r="329" spans="1:3" s="457" customFormat="1" ht="12.75">
      <c r="A329" s="28"/>
      <c r="B329" s="363" t="s">
        <v>3053</v>
      </c>
      <c r="C329" s="5">
        <v>3000000</v>
      </c>
    </row>
    <row r="330" spans="1:3" s="457" customFormat="1" ht="12.75">
      <c r="A330" s="28"/>
      <c r="B330" s="363" t="s">
        <v>3054</v>
      </c>
      <c r="C330" s="5">
        <v>2500000</v>
      </c>
    </row>
    <row r="331" spans="1:3" s="457" customFormat="1" ht="12.75">
      <c r="A331" s="28"/>
      <c r="B331" s="363" t="s">
        <v>3055</v>
      </c>
      <c r="C331" s="5">
        <v>3000000</v>
      </c>
    </row>
    <row r="332" spans="1:3" s="457" customFormat="1" ht="12.75">
      <c r="A332" s="28"/>
      <c r="B332" s="363" t="s">
        <v>3056</v>
      </c>
      <c r="C332" s="5">
        <v>3000000</v>
      </c>
    </row>
    <row r="333" spans="1:3" s="457" customFormat="1" ht="12.75">
      <c r="A333" s="28"/>
      <c r="B333" s="363" t="s">
        <v>2305</v>
      </c>
      <c r="C333" s="5">
        <v>3500000</v>
      </c>
    </row>
    <row r="334" spans="1:3" s="457" customFormat="1" ht="12.75">
      <c r="A334" s="28"/>
      <c r="B334" s="363" t="s">
        <v>2306</v>
      </c>
      <c r="C334" s="5">
        <v>3000000</v>
      </c>
    </row>
    <row r="335" spans="1:3" s="457" customFormat="1" ht="12.75">
      <c r="A335" s="4" t="s">
        <v>2138</v>
      </c>
      <c r="B335" s="565" t="s">
        <v>3439</v>
      </c>
      <c r="C335" s="5"/>
    </row>
    <row r="336" spans="1:3" s="457" customFormat="1" ht="12.75">
      <c r="A336" s="9">
        <v>1</v>
      </c>
      <c r="B336" s="554" t="s">
        <v>3440</v>
      </c>
      <c r="C336" s="5"/>
    </row>
    <row r="337" spans="1:3" s="457" customFormat="1" ht="12.75">
      <c r="A337" s="28"/>
      <c r="B337" s="363" t="s">
        <v>1652</v>
      </c>
      <c r="C337" s="5">
        <v>3500000</v>
      </c>
    </row>
    <row r="338" spans="1:3" s="457" customFormat="1" ht="12.75">
      <c r="A338" s="28"/>
      <c r="B338" s="363" t="s">
        <v>1705</v>
      </c>
      <c r="C338" s="5">
        <v>1800000</v>
      </c>
    </row>
    <row r="339" spans="1:3" s="457" customFormat="1" ht="12.75">
      <c r="A339" s="28"/>
      <c r="B339" s="363" t="s">
        <v>1786</v>
      </c>
      <c r="C339" s="5">
        <v>3000000</v>
      </c>
    </row>
    <row r="340" spans="1:3" s="457" customFormat="1" ht="12.75">
      <c r="A340" s="28"/>
      <c r="B340" s="363" t="s">
        <v>1787</v>
      </c>
      <c r="C340" s="5">
        <v>2000000</v>
      </c>
    </row>
    <row r="341" spans="1:3" s="457" customFormat="1" ht="12.75">
      <c r="A341" s="28"/>
      <c r="B341" s="363" t="s">
        <v>1734</v>
      </c>
      <c r="C341" s="5">
        <v>1000000</v>
      </c>
    </row>
    <row r="342" spans="1:3" s="457" customFormat="1" ht="12.75">
      <c r="A342" s="28"/>
      <c r="B342" s="363" t="s">
        <v>3467</v>
      </c>
      <c r="C342" s="5">
        <v>800000</v>
      </c>
    </row>
    <row r="343" spans="1:3" s="457" customFormat="1" ht="12.75">
      <c r="A343" s="9">
        <v>2</v>
      </c>
      <c r="B343" s="554" t="s">
        <v>986</v>
      </c>
      <c r="C343" s="5"/>
    </row>
    <row r="344" spans="1:3" s="457" customFormat="1" ht="12.75">
      <c r="A344" s="28"/>
      <c r="B344" s="363" t="s">
        <v>987</v>
      </c>
      <c r="C344" s="5">
        <v>2500000</v>
      </c>
    </row>
    <row r="345" spans="1:3" s="457" customFormat="1" ht="12.75">
      <c r="A345" s="28"/>
      <c r="B345" s="363" t="s">
        <v>988</v>
      </c>
      <c r="C345" s="5">
        <v>1400000</v>
      </c>
    </row>
    <row r="346" spans="1:3" s="457" customFormat="1" ht="12.75">
      <c r="A346" s="28"/>
      <c r="B346" s="363" t="s">
        <v>989</v>
      </c>
      <c r="C346" s="5">
        <v>1000000</v>
      </c>
    </row>
    <row r="347" spans="1:3" s="457" customFormat="1" ht="12.75">
      <c r="A347" s="28"/>
      <c r="B347" s="363" t="s">
        <v>3467</v>
      </c>
      <c r="C347" s="5">
        <v>800000</v>
      </c>
    </row>
    <row r="348" spans="1:3" s="457" customFormat="1" ht="12.75">
      <c r="A348" s="28"/>
      <c r="B348" s="363" t="s">
        <v>1307</v>
      </c>
      <c r="C348" s="5">
        <v>5000000</v>
      </c>
    </row>
    <row r="349" spans="1:3" s="457" customFormat="1" ht="12.75">
      <c r="A349" s="9">
        <v>3</v>
      </c>
      <c r="B349" s="554" t="s">
        <v>990</v>
      </c>
      <c r="C349" s="5"/>
    </row>
    <row r="350" spans="1:3" s="457" customFormat="1" ht="12.75">
      <c r="A350" s="28"/>
      <c r="B350" s="363" t="s">
        <v>991</v>
      </c>
      <c r="C350" s="5">
        <v>1500000</v>
      </c>
    </row>
    <row r="351" spans="1:3" s="457" customFormat="1" ht="12.75">
      <c r="A351" s="28"/>
      <c r="B351" s="363" t="s">
        <v>992</v>
      </c>
      <c r="C351" s="5">
        <v>1300000</v>
      </c>
    </row>
    <row r="352" spans="1:3" s="457" customFormat="1" ht="12.75">
      <c r="A352" s="28"/>
      <c r="B352" s="363" t="s">
        <v>993</v>
      </c>
      <c r="C352" s="5">
        <v>1000000</v>
      </c>
    </row>
    <row r="353" spans="1:3" s="457" customFormat="1" ht="12.75">
      <c r="A353" s="28"/>
      <c r="B353" s="363" t="s">
        <v>3467</v>
      </c>
      <c r="C353" s="5">
        <v>800000</v>
      </c>
    </row>
    <row r="354" spans="1:3" s="457" customFormat="1" ht="25.5">
      <c r="A354" s="28"/>
      <c r="B354" s="363" t="s">
        <v>169</v>
      </c>
      <c r="C354" s="5">
        <v>900000</v>
      </c>
    </row>
    <row r="355" spans="1:3" s="457" customFormat="1" ht="12.75">
      <c r="A355" s="9">
        <v>4</v>
      </c>
      <c r="B355" s="554" t="s">
        <v>994</v>
      </c>
      <c r="C355" s="5"/>
    </row>
    <row r="356" spans="1:3" s="457" customFormat="1" ht="12.75">
      <c r="A356" s="28"/>
      <c r="B356" s="363" t="s">
        <v>995</v>
      </c>
      <c r="C356" s="5">
        <v>1300000</v>
      </c>
    </row>
    <row r="357" spans="1:3" s="457" customFormat="1" ht="12.75">
      <c r="A357" s="28"/>
      <c r="B357" s="363" t="s">
        <v>1738</v>
      </c>
      <c r="C357" s="5">
        <v>1500000</v>
      </c>
    </row>
    <row r="358" spans="1:3" s="457" customFormat="1" ht="12.75">
      <c r="A358" s="28"/>
      <c r="B358" s="363" t="s">
        <v>1739</v>
      </c>
      <c r="C358" s="5">
        <v>1100000</v>
      </c>
    </row>
    <row r="359" spans="1:3" s="457" customFormat="1" ht="12.75">
      <c r="A359" s="28"/>
      <c r="B359" s="363" t="s">
        <v>1712</v>
      </c>
      <c r="C359" s="5">
        <v>2500000</v>
      </c>
    </row>
    <row r="360" spans="1:3" s="457" customFormat="1" ht="12.75">
      <c r="A360" s="28"/>
      <c r="B360" s="363" t="s">
        <v>674</v>
      </c>
      <c r="C360" s="5">
        <v>1400000</v>
      </c>
    </row>
    <row r="361" spans="1:3" s="457" customFormat="1" ht="12.75">
      <c r="A361" s="28"/>
      <c r="B361" s="363" t="s">
        <v>675</v>
      </c>
      <c r="C361" s="5">
        <v>2500000</v>
      </c>
    </row>
    <row r="362" spans="1:3" s="457" customFormat="1" ht="12.75">
      <c r="A362" s="28"/>
      <c r="B362" s="363" t="s">
        <v>1702</v>
      </c>
      <c r="C362" s="5">
        <v>2500000</v>
      </c>
    </row>
    <row r="363" spans="1:3" s="457" customFormat="1" ht="12.75">
      <c r="A363" s="28"/>
      <c r="B363" s="363" t="s">
        <v>1703</v>
      </c>
      <c r="C363" s="5">
        <v>2500000</v>
      </c>
    </row>
    <row r="364" spans="1:3" s="457" customFormat="1" ht="12.75">
      <c r="A364" s="28"/>
      <c r="B364" s="363" t="s">
        <v>147</v>
      </c>
      <c r="C364" s="5">
        <v>1700000</v>
      </c>
    </row>
    <row r="365" spans="1:3" s="457" customFormat="1" ht="12.75">
      <c r="A365" s="28"/>
      <c r="B365" s="363" t="s">
        <v>146</v>
      </c>
      <c r="C365" s="5">
        <v>1100000</v>
      </c>
    </row>
    <row r="366" spans="1:3" s="457" customFormat="1" ht="12.75">
      <c r="A366" s="28"/>
      <c r="B366" s="363" t="s">
        <v>145</v>
      </c>
      <c r="C366" s="5">
        <v>1000000</v>
      </c>
    </row>
    <row r="367" spans="1:3" s="457" customFormat="1" ht="12.75">
      <c r="A367" s="28"/>
      <c r="B367" s="363" t="s">
        <v>993</v>
      </c>
      <c r="C367" s="5">
        <v>1000000</v>
      </c>
    </row>
    <row r="368" spans="1:3" s="457" customFormat="1" ht="12.75">
      <c r="A368" s="28"/>
      <c r="B368" s="363" t="s">
        <v>1704</v>
      </c>
      <c r="C368" s="5">
        <v>800000</v>
      </c>
    </row>
    <row r="369" spans="1:3" s="457" customFormat="1" ht="12.75">
      <c r="A369" s="4" t="s">
        <v>360</v>
      </c>
      <c r="B369" s="565" t="s">
        <v>1706</v>
      </c>
      <c r="C369" s="5"/>
    </row>
    <row r="370" spans="1:3" s="457" customFormat="1" ht="12.75">
      <c r="A370" s="9">
        <v>1</v>
      </c>
      <c r="B370" s="554" t="s">
        <v>170</v>
      </c>
      <c r="C370" s="5"/>
    </row>
    <row r="371" spans="1:3" s="457" customFormat="1" ht="12.75">
      <c r="A371" s="28"/>
      <c r="B371" s="363" t="s">
        <v>1707</v>
      </c>
      <c r="C371" s="5">
        <v>3000000</v>
      </c>
    </row>
    <row r="372" spans="1:3" s="457" customFormat="1" ht="12.75">
      <c r="A372" s="28"/>
      <c r="B372" s="363" t="s">
        <v>577</v>
      </c>
      <c r="C372" s="5">
        <v>3000000</v>
      </c>
    </row>
    <row r="373" spans="1:3" s="457" customFormat="1" ht="12.75">
      <c r="A373" s="28"/>
      <c r="B373" s="363" t="s">
        <v>578</v>
      </c>
      <c r="C373" s="5">
        <v>3000000</v>
      </c>
    </row>
    <row r="374" spans="1:3" s="457" customFormat="1" ht="12.75">
      <c r="A374" s="28"/>
      <c r="B374" s="363" t="s">
        <v>579</v>
      </c>
      <c r="C374" s="5">
        <v>3000000</v>
      </c>
    </row>
    <row r="375" spans="1:3" s="457" customFormat="1" ht="12.75">
      <c r="A375" s="28"/>
      <c r="B375" s="363" t="s">
        <v>580</v>
      </c>
      <c r="C375" s="5">
        <v>2000000</v>
      </c>
    </row>
    <row r="376" spans="1:3" s="457" customFormat="1" ht="12.75">
      <c r="A376" s="9">
        <v>2</v>
      </c>
      <c r="B376" s="554" t="s">
        <v>171</v>
      </c>
      <c r="C376" s="5"/>
    </row>
    <row r="377" spans="1:3" s="457" customFormat="1" ht="12.75">
      <c r="A377" s="28"/>
      <c r="B377" s="363" t="s">
        <v>624</v>
      </c>
      <c r="C377" s="5">
        <v>2000000</v>
      </c>
    </row>
    <row r="378" spans="1:3" s="457" customFormat="1" ht="25.5">
      <c r="A378" s="28"/>
      <c r="B378" s="363" t="s">
        <v>1100</v>
      </c>
      <c r="C378" s="5">
        <v>3000000</v>
      </c>
    </row>
    <row r="379" spans="1:3" s="457" customFormat="1" ht="12.75">
      <c r="A379" s="28"/>
      <c r="B379" s="363" t="s">
        <v>1101</v>
      </c>
      <c r="C379" s="5">
        <v>3000000</v>
      </c>
    </row>
    <row r="380" spans="1:3" s="457" customFormat="1" ht="12.75">
      <c r="A380" s="9">
        <v>3</v>
      </c>
      <c r="B380" s="554" t="s">
        <v>1102</v>
      </c>
      <c r="C380" s="5"/>
    </row>
    <row r="381" spans="1:3" s="457" customFormat="1" ht="13.5">
      <c r="A381" s="28"/>
      <c r="B381" s="558" t="s">
        <v>1103</v>
      </c>
      <c r="C381" s="5"/>
    </row>
    <row r="382" spans="1:3" s="457" customFormat="1" ht="12.75">
      <c r="A382" s="28"/>
      <c r="B382" s="363" t="s">
        <v>1104</v>
      </c>
      <c r="C382" s="5">
        <v>2200000</v>
      </c>
    </row>
    <row r="383" spans="1:3" s="457" customFormat="1" ht="12.75">
      <c r="A383" s="28"/>
      <c r="B383" s="363" t="s">
        <v>1105</v>
      </c>
      <c r="C383" s="5">
        <v>2200000</v>
      </c>
    </row>
    <row r="384" spans="1:3" s="457" customFormat="1" ht="12.75">
      <c r="A384" s="28"/>
      <c r="B384" s="363" t="s">
        <v>1106</v>
      </c>
      <c r="C384" s="5">
        <v>2200000</v>
      </c>
    </row>
    <row r="385" spans="1:3" s="457" customFormat="1" ht="12.75">
      <c r="A385" s="28"/>
      <c r="B385" s="363" t="s">
        <v>1107</v>
      </c>
      <c r="C385" s="5">
        <v>2000000</v>
      </c>
    </row>
    <row r="386" spans="1:3" s="457" customFormat="1" ht="12.75">
      <c r="A386" s="28"/>
      <c r="B386" s="363" t="s">
        <v>1108</v>
      </c>
      <c r="C386" s="5">
        <v>1300000</v>
      </c>
    </row>
    <row r="387" spans="1:3" s="457" customFormat="1" ht="12.75">
      <c r="A387" s="28"/>
      <c r="B387" s="363" t="s">
        <v>1109</v>
      </c>
      <c r="C387" s="5">
        <v>1500000</v>
      </c>
    </row>
    <row r="388" spans="1:3" s="457" customFormat="1" ht="12.75">
      <c r="A388" s="28"/>
      <c r="B388" s="363" t="s">
        <v>1168</v>
      </c>
      <c r="C388" s="5">
        <v>800000</v>
      </c>
    </row>
    <row r="389" spans="1:3" s="457" customFormat="1" ht="12.75">
      <c r="A389" s="28"/>
      <c r="B389" s="363" t="s">
        <v>1110</v>
      </c>
      <c r="C389" s="5">
        <v>1000000</v>
      </c>
    </row>
    <row r="390" spans="1:3" s="457" customFormat="1" ht="13.5">
      <c r="A390" s="28"/>
      <c r="B390" s="558" t="s">
        <v>1111</v>
      </c>
      <c r="C390" s="5"/>
    </row>
    <row r="391" spans="1:3" s="457" customFormat="1" ht="12.75">
      <c r="A391" s="28"/>
      <c r="B391" s="363" t="s">
        <v>1112</v>
      </c>
      <c r="C391" s="5">
        <v>1000000</v>
      </c>
    </row>
    <row r="392" spans="1:3" s="457" customFormat="1" ht="12.75">
      <c r="A392" s="28"/>
      <c r="B392" s="363" t="s">
        <v>1113</v>
      </c>
      <c r="C392" s="5">
        <v>800000</v>
      </c>
    </row>
    <row r="393" spans="1:3" s="457" customFormat="1" ht="13.5">
      <c r="A393" s="28"/>
      <c r="B393" s="558" t="s">
        <v>1114</v>
      </c>
      <c r="C393" s="5"/>
    </row>
    <row r="394" spans="1:3" s="457" customFormat="1" ht="12.75">
      <c r="A394" s="28"/>
      <c r="B394" s="363" t="s">
        <v>1115</v>
      </c>
      <c r="C394" s="5">
        <v>1000000</v>
      </c>
    </row>
    <row r="395" spans="1:3" s="457" customFormat="1" ht="13.5">
      <c r="A395" s="28"/>
      <c r="B395" s="558" t="s">
        <v>1116</v>
      </c>
      <c r="C395" s="5"/>
    </row>
    <row r="396" spans="1:3" s="457" customFormat="1" ht="12.75">
      <c r="A396" s="28"/>
      <c r="B396" s="363" t="s">
        <v>1281</v>
      </c>
      <c r="C396" s="5">
        <v>1200000</v>
      </c>
    </row>
    <row r="397" spans="1:3" s="457" customFormat="1" ht="12.75">
      <c r="A397" s="28"/>
      <c r="B397" s="363" t="s">
        <v>1146</v>
      </c>
      <c r="C397" s="5">
        <v>800000</v>
      </c>
    </row>
    <row r="398" spans="1:3" s="457" customFormat="1" ht="12.75">
      <c r="A398" s="28"/>
      <c r="B398" s="363" t="s">
        <v>3467</v>
      </c>
      <c r="C398" s="5">
        <v>800000</v>
      </c>
    </row>
    <row r="399" spans="1:3" s="457" customFormat="1" ht="12.75">
      <c r="A399" s="9">
        <v>4</v>
      </c>
      <c r="B399" s="554" t="s">
        <v>1282</v>
      </c>
      <c r="C399" s="5"/>
    </row>
    <row r="400" spans="1:3" s="457" customFormat="1" ht="13.5">
      <c r="A400" s="28"/>
      <c r="B400" s="558" t="s">
        <v>1283</v>
      </c>
      <c r="C400" s="5"/>
    </row>
    <row r="401" spans="1:3" s="457" customFormat="1" ht="12.75">
      <c r="A401" s="28"/>
      <c r="B401" s="363" t="s">
        <v>1284</v>
      </c>
      <c r="C401" s="5">
        <v>2000000</v>
      </c>
    </row>
    <row r="402" spans="1:3" s="457" customFormat="1" ht="12.75">
      <c r="A402" s="28"/>
      <c r="B402" s="363" t="s">
        <v>1516</v>
      </c>
      <c r="C402" s="5">
        <v>1300000</v>
      </c>
    </row>
    <row r="403" spans="1:3" s="457" customFormat="1" ht="12.75">
      <c r="A403" s="28"/>
      <c r="B403" s="363" t="s">
        <v>1517</v>
      </c>
      <c r="C403" s="5">
        <v>1300000</v>
      </c>
    </row>
    <row r="404" spans="1:3" s="457" customFormat="1" ht="12.75">
      <c r="A404" s="28"/>
      <c r="B404" s="363" t="s">
        <v>938</v>
      </c>
      <c r="C404" s="5">
        <v>1000000</v>
      </c>
    </row>
    <row r="405" spans="1:3" s="457" customFormat="1" ht="13.5">
      <c r="A405" s="28"/>
      <c r="B405" s="558" t="s">
        <v>939</v>
      </c>
      <c r="C405" s="5"/>
    </row>
    <row r="406" spans="1:3" s="457" customFormat="1" ht="12.75">
      <c r="A406" s="28"/>
      <c r="B406" s="363" t="s">
        <v>1003</v>
      </c>
      <c r="C406" s="5">
        <v>1500000</v>
      </c>
    </row>
    <row r="407" spans="1:3" s="457" customFormat="1" ht="12.75">
      <c r="A407" s="28"/>
      <c r="B407" s="363" t="s">
        <v>1004</v>
      </c>
      <c r="C407" s="5">
        <v>1500000</v>
      </c>
    </row>
    <row r="408" spans="1:3" s="457" customFormat="1" ht="12.75">
      <c r="A408" s="28"/>
      <c r="B408" s="363" t="s">
        <v>1005</v>
      </c>
      <c r="C408" s="5">
        <v>800000</v>
      </c>
    </row>
    <row r="409" spans="1:3" s="457" customFormat="1" ht="13.5">
      <c r="A409" s="28"/>
      <c r="B409" s="558" t="s">
        <v>1006</v>
      </c>
      <c r="C409" s="5"/>
    </row>
    <row r="410" spans="1:3" s="457" customFormat="1" ht="12.75">
      <c r="A410" s="28"/>
      <c r="B410" s="363" t="s">
        <v>1007</v>
      </c>
      <c r="C410" s="5">
        <v>1800000</v>
      </c>
    </row>
    <row r="411" spans="1:3" s="457" customFormat="1" ht="13.5">
      <c r="A411" s="28"/>
      <c r="B411" s="558" t="s">
        <v>1008</v>
      </c>
      <c r="C411" s="5"/>
    </row>
    <row r="412" spans="1:3" s="457" customFormat="1" ht="12.75">
      <c r="A412" s="28"/>
      <c r="B412" s="363" t="s">
        <v>676</v>
      </c>
      <c r="C412" s="5">
        <v>1000000</v>
      </c>
    </row>
    <row r="413" spans="1:3" s="457" customFormat="1" ht="12.75">
      <c r="A413" s="28"/>
      <c r="B413" s="363" t="s">
        <v>677</v>
      </c>
      <c r="C413" s="5">
        <v>900000</v>
      </c>
    </row>
    <row r="414" spans="1:3" s="457" customFormat="1" ht="12.75">
      <c r="A414" s="28"/>
      <c r="B414" s="363" t="s">
        <v>3467</v>
      </c>
      <c r="C414" s="5">
        <v>800000</v>
      </c>
    </row>
    <row r="415" spans="1:3" s="457" customFormat="1" ht="12.75">
      <c r="A415" s="9">
        <v>5</v>
      </c>
      <c r="B415" s="554" t="s">
        <v>678</v>
      </c>
      <c r="C415" s="5"/>
    </row>
    <row r="416" spans="1:3" s="457" customFormat="1" ht="12.75">
      <c r="A416" s="28"/>
      <c r="B416" s="363" t="s">
        <v>679</v>
      </c>
      <c r="C416" s="5">
        <v>1800000</v>
      </c>
    </row>
    <row r="417" spans="1:3" s="457" customFormat="1" ht="12.75">
      <c r="A417" s="28"/>
      <c r="B417" s="363" t="s">
        <v>680</v>
      </c>
      <c r="C417" s="5">
        <v>1000000</v>
      </c>
    </row>
    <row r="418" spans="1:3" s="457" customFormat="1" ht="12.75">
      <c r="A418" s="28"/>
      <c r="B418" s="363" t="s">
        <v>801</v>
      </c>
      <c r="C418" s="5">
        <v>900000</v>
      </c>
    </row>
    <row r="419" spans="1:3" s="457" customFormat="1" ht="12.75">
      <c r="A419" s="28"/>
      <c r="B419" s="363" t="s">
        <v>3467</v>
      </c>
      <c r="C419" s="5">
        <v>800000</v>
      </c>
    </row>
    <row r="420" spans="1:3" s="457" customFormat="1" ht="12.75">
      <c r="A420" s="9">
        <v>6</v>
      </c>
      <c r="B420" s="554" t="s">
        <v>802</v>
      </c>
      <c r="C420" s="5"/>
    </row>
    <row r="421" spans="1:3" s="457" customFormat="1" ht="13.5">
      <c r="A421" s="28"/>
      <c r="B421" s="558" t="s">
        <v>803</v>
      </c>
      <c r="C421" s="5"/>
    </row>
    <row r="422" spans="1:3" s="457" customFormat="1" ht="12.75">
      <c r="A422" s="28"/>
      <c r="B422" s="363" t="s">
        <v>804</v>
      </c>
      <c r="C422" s="5">
        <v>2000000</v>
      </c>
    </row>
    <row r="423" spans="1:3" s="457" customFormat="1" ht="12.75">
      <c r="A423" s="28"/>
      <c r="B423" s="363" t="s">
        <v>805</v>
      </c>
      <c r="C423" s="5">
        <v>1000000</v>
      </c>
    </row>
    <row r="424" spans="1:3" s="457" customFormat="1" ht="13.5">
      <c r="A424" s="28"/>
      <c r="B424" s="558" t="s">
        <v>806</v>
      </c>
      <c r="C424" s="5"/>
    </row>
    <row r="425" spans="1:3" s="457" customFormat="1" ht="12.75">
      <c r="A425" s="28"/>
      <c r="B425" s="363" t="s">
        <v>807</v>
      </c>
      <c r="C425" s="5">
        <v>1000000</v>
      </c>
    </row>
    <row r="426" spans="1:3" s="457" customFormat="1" ht="12.75">
      <c r="A426" s="28"/>
      <c r="B426" s="363" t="s">
        <v>808</v>
      </c>
      <c r="C426" s="5">
        <v>800000</v>
      </c>
    </row>
    <row r="427" spans="1:3" s="457" customFormat="1" ht="13.5">
      <c r="A427" s="28"/>
      <c r="B427" s="558" t="s">
        <v>809</v>
      </c>
      <c r="C427" s="5"/>
    </row>
    <row r="428" spans="1:3" s="457" customFormat="1" ht="12.75">
      <c r="A428" s="28"/>
      <c r="B428" s="363" t="s">
        <v>810</v>
      </c>
      <c r="C428" s="5">
        <v>1200000</v>
      </c>
    </row>
    <row r="429" spans="1:3" s="457" customFormat="1" ht="12.75">
      <c r="A429" s="28"/>
      <c r="B429" s="363" t="s">
        <v>3467</v>
      </c>
      <c r="C429" s="5">
        <v>1000000</v>
      </c>
    </row>
    <row r="430" spans="1:3" s="457" customFormat="1" ht="12.75">
      <c r="A430" s="28"/>
      <c r="B430" s="363" t="s">
        <v>811</v>
      </c>
      <c r="C430" s="5">
        <v>900000</v>
      </c>
    </row>
    <row r="431" spans="1:3" s="457" customFormat="1" ht="12.75">
      <c r="A431" s="9">
        <v>7</v>
      </c>
      <c r="B431" s="554" t="s">
        <v>2733</v>
      </c>
      <c r="C431" s="5">
        <v>800000</v>
      </c>
    </row>
    <row r="432" spans="1:3" s="457" customFormat="1" ht="12.75">
      <c r="A432" s="4" t="s">
        <v>1034</v>
      </c>
      <c r="B432" s="565" t="s">
        <v>2734</v>
      </c>
      <c r="C432" s="5"/>
    </row>
    <row r="433" spans="1:3" s="457" customFormat="1" ht="12.75">
      <c r="A433" s="9">
        <v>1</v>
      </c>
      <c r="B433" s="554" t="s">
        <v>2735</v>
      </c>
      <c r="C433" s="5"/>
    </row>
    <row r="434" spans="1:3" s="457" customFormat="1" ht="12.75">
      <c r="A434" s="28"/>
      <c r="B434" s="363" t="s">
        <v>2736</v>
      </c>
      <c r="C434" s="5">
        <v>6000000</v>
      </c>
    </row>
    <row r="435" spans="1:3" s="457" customFormat="1" ht="12.75">
      <c r="A435" s="28"/>
      <c r="B435" s="363" t="s">
        <v>2737</v>
      </c>
      <c r="C435" s="5">
        <v>5000000</v>
      </c>
    </row>
    <row r="436" spans="1:3" s="457" customFormat="1" ht="38.25">
      <c r="A436" s="28"/>
      <c r="B436" s="363" t="s">
        <v>2183</v>
      </c>
      <c r="C436" s="5">
        <v>3500000</v>
      </c>
    </row>
    <row r="437" spans="1:3" s="457" customFormat="1" ht="12.75">
      <c r="A437" s="28"/>
      <c r="B437" s="363" t="s">
        <v>2738</v>
      </c>
      <c r="C437" s="5">
        <v>3500000</v>
      </c>
    </row>
    <row r="438" spans="1:3" s="457" customFormat="1" ht="25.5">
      <c r="A438" s="28"/>
      <c r="B438" s="363" t="s">
        <v>1091</v>
      </c>
      <c r="C438" s="5">
        <v>3000000</v>
      </c>
    </row>
    <row r="439" spans="1:3" s="457" customFormat="1" ht="12.75">
      <c r="A439" s="28"/>
      <c r="B439" s="363" t="s">
        <v>2135</v>
      </c>
      <c r="C439" s="5">
        <v>2500000</v>
      </c>
    </row>
    <row r="440" spans="1:3" s="457" customFormat="1" ht="12.75">
      <c r="A440" s="28"/>
      <c r="B440" s="363" t="s">
        <v>3394</v>
      </c>
      <c r="C440" s="5">
        <v>4000000</v>
      </c>
    </row>
    <row r="441" spans="1:3" s="457" customFormat="1" ht="38.25">
      <c r="A441" s="28"/>
      <c r="B441" s="363" t="s">
        <v>172</v>
      </c>
      <c r="C441" s="5">
        <v>2000000</v>
      </c>
    </row>
    <row r="442" spans="1:3" s="457" customFormat="1" ht="38.25">
      <c r="A442" s="28"/>
      <c r="B442" s="363" t="s">
        <v>3661</v>
      </c>
      <c r="C442" s="5">
        <v>3500000</v>
      </c>
    </row>
    <row r="443" spans="1:3" s="457" customFormat="1" ht="12.75">
      <c r="A443" s="28"/>
      <c r="B443" s="363" t="s">
        <v>2217</v>
      </c>
      <c r="C443" s="5">
        <v>3500000</v>
      </c>
    </row>
    <row r="444" spans="1:3" s="457" customFormat="1" ht="12.75">
      <c r="A444" s="28"/>
      <c r="B444" s="552" t="s">
        <v>53</v>
      </c>
      <c r="C444" s="5"/>
    </row>
    <row r="445" spans="1:3" s="457" customFormat="1" ht="12.75">
      <c r="A445" s="28"/>
      <c r="B445" s="363" t="s">
        <v>3025</v>
      </c>
      <c r="C445" s="5">
        <v>2500000</v>
      </c>
    </row>
    <row r="446" spans="1:3" s="457" customFormat="1" ht="12.75">
      <c r="A446" s="9">
        <v>2</v>
      </c>
      <c r="B446" s="554" t="s">
        <v>802</v>
      </c>
      <c r="C446" s="5"/>
    </row>
    <row r="447" spans="1:3" s="457" customFormat="1" ht="25.5">
      <c r="A447" s="28"/>
      <c r="B447" s="363" t="s">
        <v>2739</v>
      </c>
      <c r="C447" s="5">
        <v>2200000</v>
      </c>
    </row>
    <row r="448" spans="1:3" s="457" customFormat="1" ht="25.5">
      <c r="A448" s="28"/>
      <c r="B448" s="363" t="s">
        <v>2140</v>
      </c>
      <c r="C448" s="5">
        <v>2000000</v>
      </c>
    </row>
    <row r="449" spans="1:3" s="457" customFormat="1" ht="25.5">
      <c r="A449" s="28"/>
      <c r="B449" s="363" t="s">
        <v>380</v>
      </c>
      <c r="C449" s="5">
        <v>1600000</v>
      </c>
    </row>
    <row r="450" spans="1:3" s="457" customFormat="1" ht="12.75">
      <c r="A450" s="28"/>
      <c r="B450" s="363" t="s">
        <v>381</v>
      </c>
      <c r="C450" s="5">
        <v>1000000</v>
      </c>
    </row>
    <row r="451" spans="1:3" s="457" customFormat="1" ht="12.75">
      <c r="A451" s="9">
        <v>3</v>
      </c>
      <c r="B451" s="554" t="s">
        <v>382</v>
      </c>
      <c r="C451" s="5"/>
    </row>
    <row r="452" spans="1:3" s="457" customFormat="1" ht="25.5">
      <c r="A452" s="28"/>
      <c r="B452" s="363" t="s">
        <v>3627</v>
      </c>
      <c r="C452" s="5">
        <v>2800000</v>
      </c>
    </row>
    <row r="453" spans="1:3" s="457" customFormat="1" ht="12.75">
      <c r="A453" s="28"/>
      <c r="B453" s="363" t="s">
        <v>1024</v>
      </c>
      <c r="C453" s="5">
        <v>2000000</v>
      </c>
    </row>
    <row r="454" spans="1:3" s="457" customFormat="1" ht="12.75">
      <c r="A454" s="28"/>
      <c r="B454" s="363" t="s">
        <v>3467</v>
      </c>
      <c r="C454" s="5">
        <v>1600000</v>
      </c>
    </row>
    <row r="455" spans="1:3" s="457" customFormat="1" ht="12.75">
      <c r="A455" s="9">
        <v>4</v>
      </c>
      <c r="B455" s="554" t="s">
        <v>1025</v>
      </c>
      <c r="C455" s="5"/>
    </row>
    <row r="456" spans="1:3" s="457" customFormat="1" ht="12.75">
      <c r="A456" s="28"/>
      <c r="B456" s="363" t="s">
        <v>1026</v>
      </c>
      <c r="C456" s="5">
        <v>2500000</v>
      </c>
    </row>
    <row r="457" spans="1:3" s="457" customFormat="1" ht="12.75">
      <c r="A457" s="28"/>
      <c r="B457" s="363" t="s">
        <v>1027</v>
      </c>
      <c r="C457" s="5">
        <v>2000000</v>
      </c>
    </row>
    <row r="458" spans="1:3" s="457" customFormat="1" ht="12.75">
      <c r="A458" s="28"/>
      <c r="B458" s="363" t="s">
        <v>1028</v>
      </c>
      <c r="C458" s="5">
        <v>2000000</v>
      </c>
    </row>
    <row r="459" spans="1:3" s="457" customFormat="1" ht="25.5">
      <c r="A459" s="28"/>
      <c r="B459" s="363" t="s">
        <v>3628</v>
      </c>
      <c r="C459" s="5">
        <v>2500000</v>
      </c>
    </row>
    <row r="460" spans="1:3" s="457" customFormat="1" ht="12.75">
      <c r="A460" s="28"/>
      <c r="B460" s="363" t="s">
        <v>1029</v>
      </c>
      <c r="C460" s="5">
        <v>2000000</v>
      </c>
    </row>
    <row r="461" spans="1:3" s="457" customFormat="1" ht="12.75">
      <c r="A461" s="28"/>
      <c r="B461" s="363" t="s">
        <v>1030</v>
      </c>
      <c r="C461" s="5">
        <v>900000</v>
      </c>
    </row>
    <row r="462" spans="1:3" s="457" customFormat="1" ht="12.75">
      <c r="A462" s="9">
        <v>5</v>
      </c>
      <c r="B462" s="554" t="s">
        <v>3248</v>
      </c>
      <c r="C462" s="5"/>
    </row>
    <row r="463" spans="1:3" s="457" customFormat="1" ht="12.75">
      <c r="A463" s="28"/>
      <c r="B463" s="363" t="s">
        <v>1031</v>
      </c>
      <c r="C463" s="5">
        <v>3500000</v>
      </c>
    </row>
    <row r="464" spans="1:3" s="457" customFormat="1" ht="12.75">
      <c r="A464" s="28"/>
      <c r="B464" s="363" t="s">
        <v>1032</v>
      </c>
      <c r="C464" s="5">
        <v>2500000</v>
      </c>
    </row>
    <row r="465" spans="1:3" s="457" customFormat="1" ht="12.75">
      <c r="A465" s="9">
        <v>6</v>
      </c>
      <c r="B465" s="554" t="s">
        <v>1033</v>
      </c>
      <c r="C465" s="5"/>
    </row>
    <row r="466" spans="1:3" s="457" customFormat="1" ht="12.75">
      <c r="A466" s="28"/>
      <c r="B466" s="363" t="s">
        <v>2744</v>
      </c>
      <c r="C466" s="5">
        <v>2000000</v>
      </c>
    </row>
    <row r="467" spans="1:3" s="457" customFormat="1" ht="12.75">
      <c r="A467" s="28"/>
      <c r="B467" s="363" t="s">
        <v>3467</v>
      </c>
      <c r="C467" s="5">
        <v>1000000</v>
      </c>
    </row>
    <row r="468" spans="1:3" s="457" customFormat="1" ht="12.75">
      <c r="A468" s="9">
        <v>7</v>
      </c>
      <c r="B468" s="554" t="s">
        <v>2745</v>
      </c>
      <c r="C468" s="5"/>
    </row>
    <row r="469" spans="1:3" s="457" customFormat="1" ht="12.75">
      <c r="A469" s="28"/>
      <c r="B469" s="363" t="s">
        <v>2746</v>
      </c>
      <c r="C469" s="5">
        <v>2500000</v>
      </c>
    </row>
    <row r="470" spans="1:3" s="457" customFormat="1" ht="12.75">
      <c r="A470" s="28"/>
      <c r="B470" s="363" t="s">
        <v>2184</v>
      </c>
      <c r="C470" s="5">
        <v>2000000</v>
      </c>
    </row>
    <row r="471" spans="1:3" s="457" customFormat="1" ht="12.75">
      <c r="A471" s="28"/>
      <c r="B471" s="363" t="s">
        <v>1187</v>
      </c>
      <c r="C471" s="5">
        <v>2200000</v>
      </c>
    </row>
    <row r="472" spans="1:3" s="457" customFormat="1" ht="25.5">
      <c r="A472" s="28"/>
      <c r="B472" s="363" t="s">
        <v>3629</v>
      </c>
      <c r="C472" s="5">
        <v>1700000</v>
      </c>
    </row>
    <row r="473" spans="1:3" s="457" customFormat="1" ht="12.75">
      <c r="A473" s="28"/>
      <c r="B473" s="363" t="s">
        <v>1029</v>
      </c>
      <c r="C473" s="5">
        <v>1200000</v>
      </c>
    </row>
    <row r="474" spans="1:3" s="457" customFormat="1" ht="12.75">
      <c r="A474" s="28"/>
      <c r="B474" s="363" t="s">
        <v>1030</v>
      </c>
      <c r="C474" s="5">
        <v>900000</v>
      </c>
    </row>
    <row r="475" spans="1:3" s="457" customFormat="1" ht="12.75">
      <c r="A475" s="9">
        <v>8</v>
      </c>
      <c r="B475" s="554" t="s">
        <v>1282</v>
      </c>
      <c r="C475" s="5"/>
    </row>
    <row r="476" spans="1:3" s="457" customFormat="1" ht="25.5">
      <c r="A476" s="28"/>
      <c r="B476" s="363" t="s">
        <v>3630</v>
      </c>
      <c r="C476" s="5">
        <v>2200000</v>
      </c>
    </row>
    <row r="477" spans="1:3" s="457" customFormat="1" ht="12.75">
      <c r="A477" s="28"/>
      <c r="B477" s="363" t="s">
        <v>1188</v>
      </c>
      <c r="C477" s="5">
        <v>2200000</v>
      </c>
    </row>
    <row r="478" spans="1:3" s="457" customFormat="1" ht="12.75">
      <c r="A478" s="28"/>
      <c r="B478" s="363" t="s">
        <v>1029</v>
      </c>
      <c r="C478" s="5">
        <v>1200000</v>
      </c>
    </row>
    <row r="479" spans="1:3" s="457" customFormat="1" ht="12.75">
      <c r="A479" s="28"/>
      <c r="B479" s="363" t="s">
        <v>1030</v>
      </c>
      <c r="C479" s="5">
        <v>1000000</v>
      </c>
    </row>
    <row r="480" spans="1:3" s="457" customFormat="1" ht="12.75">
      <c r="A480" s="9">
        <v>9</v>
      </c>
      <c r="B480" s="554" t="s">
        <v>1189</v>
      </c>
      <c r="C480" s="5"/>
    </row>
    <row r="481" spans="1:3" s="457" customFormat="1" ht="12.75">
      <c r="A481" s="28"/>
      <c r="B481" s="363" t="s">
        <v>1190</v>
      </c>
      <c r="C481" s="5">
        <v>2500000</v>
      </c>
    </row>
    <row r="482" spans="1:3" s="457" customFormat="1" ht="12.75">
      <c r="A482" s="28"/>
      <c r="B482" s="363" t="s">
        <v>1191</v>
      </c>
      <c r="C482" s="5">
        <v>2000000</v>
      </c>
    </row>
    <row r="483" spans="1:3" s="457" customFormat="1" ht="12.75">
      <c r="A483" s="28"/>
      <c r="B483" s="363" t="s">
        <v>2389</v>
      </c>
      <c r="C483" s="5">
        <v>5000000</v>
      </c>
    </row>
    <row r="484" spans="1:3" s="457" customFormat="1" ht="12.75">
      <c r="A484" s="28"/>
      <c r="B484" s="363" t="s">
        <v>3467</v>
      </c>
      <c r="C484" s="5">
        <v>1200000</v>
      </c>
    </row>
    <row r="485" spans="1:3" s="457" customFormat="1" ht="12.75">
      <c r="A485" s="9">
        <v>10</v>
      </c>
      <c r="B485" s="554" t="s">
        <v>2213</v>
      </c>
      <c r="C485" s="5"/>
    </row>
    <row r="486" spans="1:3" s="457" customFormat="1" ht="12.75">
      <c r="A486" s="28"/>
      <c r="B486" s="363" t="s">
        <v>2214</v>
      </c>
      <c r="C486" s="5">
        <v>2500000</v>
      </c>
    </row>
    <row r="487" spans="1:3" s="457" customFormat="1" ht="25.5">
      <c r="A487" s="28"/>
      <c r="B487" s="363" t="s">
        <v>3631</v>
      </c>
      <c r="C487" s="5">
        <v>2500000</v>
      </c>
    </row>
    <row r="488" spans="1:3" s="457" customFormat="1" ht="12.75">
      <c r="A488" s="28"/>
      <c r="B488" s="363" t="s">
        <v>2215</v>
      </c>
      <c r="C488" s="5">
        <v>1200000</v>
      </c>
    </row>
    <row r="489" spans="1:3" s="457" customFormat="1" ht="12.75">
      <c r="A489" s="9">
        <v>11</v>
      </c>
      <c r="B489" s="554" t="s">
        <v>2216</v>
      </c>
      <c r="C489" s="5"/>
    </row>
    <row r="490" spans="1:3" s="457" customFormat="1" ht="12.75">
      <c r="A490" s="28"/>
      <c r="B490" s="555" t="s">
        <v>173</v>
      </c>
      <c r="C490" s="5">
        <v>2200000</v>
      </c>
    </row>
    <row r="491" spans="1:3" s="457" customFormat="1" ht="12.75">
      <c r="A491" s="28"/>
      <c r="B491" s="363" t="s">
        <v>2218</v>
      </c>
      <c r="C491" s="5">
        <v>2000000</v>
      </c>
    </row>
    <row r="492" spans="1:3" s="457" customFormat="1" ht="12.75">
      <c r="A492" s="28"/>
      <c r="B492" s="363" t="s">
        <v>2219</v>
      </c>
      <c r="C492" s="5">
        <v>2000000</v>
      </c>
    </row>
    <row r="493" spans="1:3" s="457" customFormat="1" ht="12.75">
      <c r="A493" s="28"/>
      <c r="B493" s="363" t="s">
        <v>3467</v>
      </c>
      <c r="C493" s="5">
        <v>1200000</v>
      </c>
    </row>
    <row r="494" spans="1:3" s="457" customFormat="1" ht="12.75">
      <c r="A494" s="9">
        <v>12</v>
      </c>
      <c r="B494" s="554" t="s">
        <v>2220</v>
      </c>
      <c r="C494" s="5"/>
    </row>
    <row r="495" spans="1:3" s="457" customFormat="1" ht="12.75">
      <c r="A495" s="28"/>
      <c r="B495" s="363" t="s">
        <v>889</v>
      </c>
      <c r="C495" s="5">
        <v>1600000</v>
      </c>
    </row>
    <row r="496" spans="1:3" s="457" customFormat="1" ht="12.75">
      <c r="A496" s="28"/>
      <c r="B496" s="363" t="s">
        <v>890</v>
      </c>
      <c r="C496" s="5">
        <v>1000000</v>
      </c>
    </row>
    <row r="497" spans="1:3" s="457" customFormat="1" ht="12.75">
      <c r="A497" s="28"/>
      <c r="B497" s="363" t="s">
        <v>891</v>
      </c>
      <c r="C497" s="5">
        <v>900000</v>
      </c>
    </row>
    <row r="498" spans="1:3" s="457" customFormat="1" ht="12.75">
      <c r="A498" s="9">
        <v>13</v>
      </c>
      <c r="B498" s="554" t="s">
        <v>892</v>
      </c>
      <c r="C498" s="5"/>
    </row>
    <row r="499" spans="1:3" s="457" customFormat="1" ht="12.75">
      <c r="A499" s="28"/>
      <c r="B499" s="363" t="s">
        <v>893</v>
      </c>
      <c r="C499" s="5">
        <v>2500000</v>
      </c>
    </row>
    <row r="500" spans="1:3" s="457" customFormat="1" ht="12.75">
      <c r="A500" s="28"/>
      <c r="B500" s="363" t="s">
        <v>894</v>
      </c>
      <c r="C500" s="5">
        <v>1800000</v>
      </c>
    </row>
    <row r="501" spans="1:3" s="457" customFormat="1" ht="12.75">
      <c r="A501" s="28"/>
      <c r="B501" s="363" t="s">
        <v>895</v>
      </c>
      <c r="C501" s="5">
        <v>2000000</v>
      </c>
    </row>
    <row r="502" spans="1:3" s="457" customFormat="1" ht="12.75">
      <c r="A502" s="28"/>
      <c r="B502" s="363" t="s">
        <v>896</v>
      </c>
      <c r="C502" s="5">
        <v>1900000</v>
      </c>
    </row>
    <row r="503" spans="1:3" s="457" customFormat="1" ht="12.75">
      <c r="A503" s="28"/>
      <c r="B503" s="363" t="s">
        <v>3602</v>
      </c>
      <c r="C503" s="5">
        <v>2000000</v>
      </c>
    </row>
    <row r="504" spans="1:3" s="457" customFormat="1" ht="12.75">
      <c r="A504" s="28"/>
      <c r="B504" s="363" t="s">
        <v>3603</v>
      </c>
      <c r="C504" s="5">
        <v>1800000</v>
      </c>
    </row>
    <row r="505" spans="1:3" s="457" customFormat="1" ht="12.75">
      <c r="A505" s="28"/>
      <c r="B505" s="363" t="s">
        <v>3467</v>
      </c>
      <c r="C505" s="5">
        <v>1000000</v>
      </c>
    </row>
    <row r="506" spans="1:3" s="457" customFormat="1" ht="12.75">
      <c r="A506" s="9">
        <v>14</v>
      </c>
      <c r="B506" s="554" t="s">
        <v>3604</v>
      </c>
      <c r="C506" s="5"/>
    </row>
    <row r="507" spans="1:3" s="457" customFormat="1" ht="25.5">
      <c r="A507" s="28"/>
      <c r="B507" s="363" t="s">
        <v>3605</v>
      </c>
      <c r="C507" s="5">
        <v>2500000</v>
      </c>
    </row>
    <row r="508" spans="1:3" s="457" customFormat="1" ht="25.5">
      <c r="A508" s="28"/>
      <c r="B508" s="363" t="s">
        <v>3606</v>
      </c>
      <c r="C508" s="5">
        <v>2500000</v>
      </c>
    </row>
    <row r="509" spans="1:3" s="457" customFormat="1" ht="12.75">
      <c r="A509" s="28"/>
      <c r="B509" s="363" t="s">
        <v>3607</v>
      </c>
      <c r="C509" s="5">
        <v>2000000</v>
      </c>
    </row>
    <row r="510" spans="1:3" s="457" customFormat="1" ht="12.75">
      <c r="A510" s="28"/>
      <c r="B510" s="363" t="s">
        <v>2141</v>
      </c>
      <c r="C510" s="5">
        <v>2000000</v>
      </c>
    </row>
    <row r="511" spans="1:3" s="457" customFormat="1" ht="12.75">
      <c r="A511" s="28"/>
      <c r="B511" s="363" t="s">
        <v>1274</v>
      </c>
      <c r="C511" s="5">
        <v>1500000</v>
      </c>
    </row>
    <row r="512" spans="1:3" s="303" customFormat="1" ht="13.5">
      <c r="A512" s="4"/>
      <c r="B512" s="558" t="s">
        <v>3610</v>
      </c>
      <c r="C512" s="103"/>
    </row>
    <row r="513" spans="1:3" s="457" customFormat="1" ht="12.75">
      <c r="A513" s="28"/>
      <c r="B513" s="363" t="s">
        <v>174</v>
      </c>
      <c r="C513" s="5">
        <v>2000000</v>
      </c>
    </row>
    <row r="514" spans="1:3" s="457" customFormat="1" ht="12.75">
      <c r="A514" s="28"/>
      <c r="B514" s="363" t="s">
        <v>3467</v>
      </c>
      <c r="C514" s="5">
        <v>1000000</v>
      </c>
    </row>
    <row r="515" spans="1:3" s="457" customFormat="1" ht="12.75">
      <c r="A515" s="9">
        <v>15</v>
      </c>
      <c r="B515" s="554" t="s">
        <v>1042</v>
      </c>
      <c r="C515" s="5"/>
    </row>
    <row r="516" spans="1:3" s="457" customFormat="1" ht="38.25">
      <c r="A516" s="28"/>
      <c r="B516" s="363" t="s">
        <v>1194</v>
      </c>
      <c r="C516" s="5">
        <v>2500000</v>
      </c>
    </row>
    <row r="517" spans="1:3" s="457" customFormat="1" ht="12.75">
      <c r="A517" s="28"/>
      <c r="B517" s="363" t="s">
        <v>1275</v>
      </c>
      <c r="C517" s="5">
        <v>2000000</v>
      </c>
    </row>
    <row r="518" spans="1:3" s="457" customFormat="1" ht="12.75">
      <c r="A518" s="28"/>
      <c r="B518" s="363" t="s">
        <v>3467</v>
      </c>
      <c r="C518" s="5">
        <v>1200000</v>
      </c>
    </row>
    <row r="519" spans="1:3" s="457" customFormat="1" ht="12.75">
      <c r="A519" s="9">
        <v>16</v>
      </c>
      <c r="B519" s="554" t="s">
        <v>1276</v>
      </c>
      <c r="C519" s="5"/>
    </row>
    <row r="520" spans="1:3" s="457" customFormat="1" ht="12.75">
      <c r="A520" s="28"/>
      <c r="B520" s="363" t="s">
        <v>175</v>
      </c>
      <c r="C520" s="5">
        <v>2000000</v>
      </c>
    </row>
    <row r="521" spans="1:3" s="457" customFormat="1" ht="25.5">
      <c r="A521" s="28"/>
      <c r="B521" s="363" t="s">
        <v>410</v>
      </c>
      <c r="C521" s="5">
        <v>2500000</v>
      </c>
    </row>
    <row r="522" spans="1:3" s="457" customFormat="1" ht="12.75">
      <c r="A522" s="28"/>
      <c r="B522" s="363" t="s">
        <v>1278</v>
      </c>
      <c r="C522" s="5">
        <v>2000000</v>
      </c>
    </row>
    <row r="523" spans="1:3" s="457" customFormat="1" ht="12.75">
      <c r="A523" s="28"/>
      <c r="B523" s="363" t="s">
        <v>3467</v>
      </c>
      <c r="C523" s="5">
        <v>1200000</v>
      </c>
    </row>
    <row r="524" spans="1:3" s="457" customFormat="1" ht="12.75">
      <c r="A524" s="9">
        <v>17</v>
      </c>
      <c r="B524" s="554" t="s">
        <v>1279</v>
      </c>
      <c r="C524" s="5"/>
    </row>
    <row r="525" spans="1:3" s="457" customFormat="1" ht="12.75">
      <c r="A525" s="28"/>
      <c r="B525" s="363" t="s">
        <v>1280</v>
      </c>
      <c r="C525" s="5">
        <v>1200000</v>
      </c>
    </row>
    <row r="526" spans="1:3" s="457" customFormat="1" ht="12.75">
      <c r="A526" s="28"/>
      <c r="B526" s="363" t="s">
        <v>1157</v>
      </c>
      <c r="C526" s="5">
        <v>2500000</v>
      </c>
    </row>
    <row r="527" spans="1:3" s="457" customFormat="1" ht="12.75">
      <c r="A527" s="4" t="s">
        <v>2188</v>
      </c>
      <c r="B527" s="565" t="s">
        <v>3443</v>
      </c>
      <c r="C527" s="5"/>
    </row>
    <row r="528" spans="1:3" s="457" customFormat="1" ht="12.75">
      <c r="A528" s="9">
        <v>1</v>
      </c>
      <c r="B528" s="554" t="s">
        <v>411</v>
      </c>
      <c r="C528" s="5"/>
    </row>
    <row r="529" spans="1:3" s="457" customFormat="1" ht="12.75">
      <c r="A529" s="28"/>
      <c r="B529" s="363" t="s">
        <v>2569</v>
      </c>
      <c r="C529" s="5">
        <v>5500000</v>
      </c>
    </row>
    <row r="530" spans="1:3" s="457" customFormat="1" ht="12.75">
      <c r="A530" s="28"/>
      <c r="B530" s="363" t="s">
        <v>2570</v>
      </c>
      <c r="C530" s="5">
        <v>4500000</v>
      </c>
    </row>
    <row r="531" spans="1:3" s="457" customFormat="1" ht="12.75">
      <c r="A531" s="28"/>
      <c r="B531" s="363" t="s">
        <v>2571</v>
      </c>
      <c r="C531" s="5">
        <v>4000000</v>
      </c>
    </row>
    <row r="532" spans="1:3" s="457" customFormat="1" ht="12.75">
      <c r="A532" s="28"/>
      <c r="B532" s="363" t="s">
        <v>2572</v>
      </c>
      <c r="C532" s="5">
        <v>3500000</v>
      </c>
    </row>
    <row r="533" spans="1:3" s="457" customFormat="1" ht="12.75">
      <c r="A533" s="28"/>
      <c r="B533" s="363" t="s">
        <v>1195</v>
      </c>
      <c r="C533" s="5"/>
    </row>
    <row r="534" spans="1:3" s="457" customFormat="1" ht="12.75">
      <c r="A534" s="28"/>
      <c r="B534" s="559" t="s">
        <v>1518</v>
      </c>
      <c r="C534" s="5">
        <v>4500000</v>
      </c>
    </row>
    <row r="535" spans="1:3" s="457" customFormat="1" ht="12.75">
      <c r="A535" s="28"/>
      <c r="B535" s="559" t="s">
        <v>47</v>
      </c>
      <c r="C535" s="5">
        <v>3600000</v>
      </c>
    </row>
    <row r="536" spans="1:3" s="457" customFormat="1" ht="12.75">
      <c r="A536" s="28"/>
      <c r="B536" s="559" t="s">
        <v>48</v>
      </c>
      <c r="C536" s="5">
        <v>2700000</v>
      </c>
    </row>
    <row r="537" spans="1:3" s="457" customFormat="1" ht="12.75">
      <c r="A537" s="28"/>
      <c r="B537" s="559" t="s">
        <v>49</v>
      </c>
      <c r="C537" s="5">
        <v>2200000</v>
      </c>
    </row>
    <row r="538" spans="1:3" s="457" customFormat="1" ht="12.75">
      <c r="A538" s="28"/>
      <c r="B538" s="559" t="s">
        <v>50</v>
      </c>
      <c r="C538" s="5">
        <v>2000000</v>
      </c>
    </row>
    <row r="539" spans="1:3" s="457" customFormat="1" ht="12.75">
      <c r="A539" s="28"/>
      <c r="B539" s="363" t="s">
        <v>2573</v>
      </c>
      <c r="C539" s="5">
        <v>2700000</v>
      </c>
    </row>
    <row r="540" spans="1:3" s="457" customFormat="1" ht="12.75">
      <c r="A540" s="28"/>
      <c r="B540" s="363" t="s">
        <v>51</v>
      </c>
      <c r="C540" s="5">
        <v>2000000</v>
      </c>
    </row>
    <row r="541" spans="1:3" s="457" customFormat="1" ht="12.75">
      <c r="A541" s="28"/>
      <c r="B541" s="363" t="s">
        <v>148</v>
      </c>
      <c r="C541" s="5">
        <v>4000000</v>
      </c>
    </row>
    <row r="542" spans="1:3" s="457" customFormat="1" ht="12.75">
      <c r="A542" s="9">
        <v>2</v>
      </c>
      <c r="B542" s="554" t="s">
        <v>412</v>
      </c>
      <c r="C542" s="5"/>
    </row>
    <row r="543" spans="1:3" s="457" customFormat="1" ht="12.75">
      <c r="A543" s="28"/>
      <c r="B543" s="363" t="s">
        <v>2574</v>
      </c>
      <c r="C543" s="5">
        <v>3000000</v>
      </c>
    </row>
    <row r="544" spans="1:3" s="457" customFormat="1" ht="12.75">
      <c r="A544" s="28"/>
      <c r="B544" s="363" t="s">
        <v>2575</v>
      </c>
      <c r="C544" s="5">
        <v>2200000</v>
      </c>
    </row>
    <row r="545" spans="1:3" s="457" customFormat="1" ht="12.75">
      <c r="A545" s="28"/>
      <c r="B545" s="363" t="s">
        <v>2576</v>
      </c>
      <c r="C545" s="5">
        <v>2800000</v>
      </c>
    </row>
    <row r="546" spans="1:3" s="457" customFormat="1" ht="12.75">
      <c r="A546" s="28"/>
      <c r="B546" s="363" t="s">
        <v>2577</v>
      </c>
      <c r="C546" s="5">
        <v>1800000</v>
      </c>
    </row>
    <row r="547" spans="1:3" s="457" customFormat="1" ht="25.5">
      <c r="A547" s="28"/>
      <c r="B547" s="363" t="s">
        <v>413</v>
      </c>
      <c r="C547" s="5">
        <v>5500000</v>
      </c>
    </row>
    <row r="548" spans="1:3" s="457" customFormat="1" ht="12.75">
      <c r="A548" s="9">
        <v>3</v>
      </c>
      <c r="B548" s="554" t="s">
        <v>414</v>
      </c>
      <c r="C548" s="5"/>
    </row>
    <row r="549" spans="1:3" s="457" customFormat="1" ht="12.75">
      <c r="A549" s="28"/>
      <c r="B549" s="363" t="s">
        <v>2578</v>
      </c>
      <c r="C549" s="5">
        <v>4500000</v>
      </c>
    </row>
    <row r="550" spans="1:3" s="457" customFormat="1" ht="12.75">
      <c r="A550" s="28"/>
      <c r="B550" s="363" t="s">
        <v>2579</v>
      </c>
      <c r="C550" s="5">
        <v>3500000</v>
      </c>
    </row>
    <row r="551" spans="1:3" s="457" customFormat="1" ht="12.75">
      <c r="A551" s="28"/>
      <c r="B551" s="363" t="s">
        <v>2580</v>
      </c>
      <c r="C551" s="5">
        <v>3000000</v>
      </c>
    </row>
    <row r="552" spans="1:3" s="457" customFormat="1" ht="12.75">
      <c r="A552" s="28"/>
      <c r="B552" s="363" t="s">
        <v>2581</v>
      </c>
      <c r="C552" s="5">
        <v>3500000</v>
      </c>
    </row>
    <row r="553" spans="1:3" s="457" customFormat="1" ht="12.75">
      <c r="A553" s="28"/>
      <c r="B553" s="363" t="s">
        <v>959</v>
      </c>
      <c r="C553" s="5">
        <v>2400000</v>
      </c>
    </row>
    <row r="554" spans="1:3" s="457" customFormat="1" ht="12.75">
      <c r="A554" s="28"/>
      <c r="B554" s="363" t="s">
        <v>1285</v>
      </c>
      <c r="C554" s="5">
        <v>2000000</v>
      </c>
    </row>
    <row r="555" spans="1:3" s="457" customFormat="1" ht="13.5">
      <c r="A555" s="9"/>
      <c r="B555" s="558" t="s">
        <v>53</v>
      </c>
      <c r="C555" s="5"/>
    </row>
    <row r="556" spans="1:3" s="457" customFormat="1" ht="12.75">
      <c r="A556" s="28"/>
      <c r="B556" s="363" t="s">
        <v>2126</v>
      </c>
      <c r="C556" s="5">
        <v>3500000</v>
      </c>
    </row>
    <row r="557" spans="1:3" s="457" customFormat="1" ht="12.75">
      <c r="A557" s="9">
        <v>4</v>
      </c>
      <c r="B557" s="554" t="s">
        <v>1286</v>
      </c>
      <c r="C557" s="5"/>
    </row>
    <row r="558" spans="1:3" s="457" customFormat="1" ht="12.75">
      <c r="A558" s="28"/>
      <c r="B558" s="363" t="s">
        <v>1287</v>
      </c>
      <c r="C558" s="5">
        <v>2000000</v>
      </c>
    </row>
    <row r="559" spans="1:3" s="457" customFormat="1" ht="12.75">
      <c r="A559" s="28"/>
      <c r="B559" s="363" t="s">
        <v>364</v>
      </c>
      <c r="C559" s="5">
        <v>4000000</v>
      </c>
    </row>
    <row r="560" spans="1:3" s="457" customFormat="1" ht="12.75">
      <c r="A560" s="28"/>
      <c r="B560" s="363" t="s">
        <v>365</v>
      </c>
      <c r="C560" s="5">
        <v>2400000</v>
      </c>
    </row>
    <row r="561" spans="1:3" s="457" customFormat="1" ht="12.75">
      <c r="A561" s="28"/>
      <c r="B561" s="363" t="s">
        <v>1285</v>
      </c>
      <c r="C561" s="5">
        <v>2000000</v>
      </c>
    </row>
    <row r="562" spans="1:3" s="457" customFormat="1" ht="12.75">
      <c r="A562" s="28"/>
      <c r="B562" s="363" t="s">
        <v>149</v>
      </c>
      <c r="C562" s="5">
        <v>2400000</v>
      </c>
    </row>
    <row r="563" spans="1:3" s="457" customFormat="1" ht="12.75">
      <c r="A563" s="9">
        <v>5</v>
      </c>
      <c r="B563" s="554" t="s">
        <v>3249</v>
      </c>
      <c r="C563" s="5"/>
    </row>
    <row r="564" spans="1:3" s="457" customFormat="1" ht="12.75">
      <c r="A564" s="28"/>
      <c r="B564" s="363" t="s">
        <v>1196</v>
      </c>
      <c r="C564" s="5"/>
    </row>
    <row r="565" spans="1:3" s="457" customFormat="1" ht="12.75">
      <c r="A565" s="28"/>
      <c r="B565" s="559" t="s">
        <v>52</v>
      </c>
      <c r="C565" s="5">
        <v>8000000</v>
      </c>
    </row>
    <row r="566" spans="1:3" s="457" customFormat="1" ht="12.75">
      <c r="A566" s="28"/>
      <c r="B566" s="559" t="s">
        <v>2103</v>
      </c>
      <c r="C566" s="5">
        <v>6500000</v>
      </c>
    </row>
    <row r="567" spans="1:3" s="457" customFormat="1" ht="12.75">
      <c r="A567" s="28"/>
      <c r="B567" s="559" t="s">
        <v>2104</v>
      </c>
      <c r="C567" s="5">
        <v>7000000</v>
      </c>
    </row>
    <row r="568" spans="1:3" s="457" customFormat="1" ht="12.75">
      <c r="A568" s="28"/>
      <c r="B568" s="363" t="s">
        <v>1226</v>
      </c>
      <c r="C568" s="5">
        <v>2500000</v>
      </c>
    </row>
    <row r="569" spans="1:3" s="457" customFormat="1" ht="12.75">
      <c r="A569" s="28"/>
      <c r="B569" s="363" t="s">
        <v>1136</v>
      </c>
      <c r="C569" s="5">
        <v>1600000</v>
      </c>
    </row>
    <row r="570" spans="1:3" s="457" customFormat="1" ht="12.75">
      <c r="A570" s="28"/>
      <c r="B570" s="363" t="s">
        <v>1159</v>
      </c>
      <c r="C570" s="5">
        <v>2500000</v>
      </c>
    </row>
    <row r="571" spans="1:3" s="457" customFormat="1" ht="12.75">
      <c r="A571" s="28"/>
      <c r="B571" s="363" t="s">
        <v>2749</v>
      </c>
      <c r="C571" s="5">
        <v>2000000</v>
      </c>
    </row>
    <row r="572" spans="1:3" s="457" customFormat="1" ht="12.75">
      <c r="A572" s="28"/>
      <c r="B572" s="363" t="s">
        <v>506</v>
      </c>
      <c r="C572" s="5">
        <v>2000000</v>
      </c>
    </row>
    <row r="573" spans="1:3" s="457" customFormat="1" ht="12.75">
      <c r="A573" s="28"/>
      <c r="B573" s="363" t="s">
        <v>1958</v>
      </c>
      <c r="C573" s="5">
        <v>2500000</v>
      </c>
    </row>
    <row r="574" spans="1:3" s="457" customFormat="1" ht="25.5">
      <c r="A574" s="28"/>
      <c r="B574" s="363" t="s">
        <v>507</v>
      </c>
      <c r="C574" s="5">
        <v>2000000</v>
      </c>
    </row>
    <row r="575" spans="1:3" s="457" customFormat="1" ht="12.75">
      <c r="A575" s="28"/>
      <c r="B575" s="363" t="s">
        <v>508</v>
      </c>
      <c r="C575" s="5">
        <v>1500000</v>
      </c>
    </row>
    <row r="576" spans="1:3" s="457" customFormat="1" ht="12.75">
      <c r="A576" s="28"/>
      <c r="B576" s="363" t="s">
        <v>509</v>
      </c>
      <c r="C576" s="5">
        <v>1800000</v>
      </c>
    </row>
    <row r="577" spans="1:3" s="457" customFormat="1" ht="12.75">
      <c r="A577" s="28"/>
      <c r="B577" s="363" t="s">
        <v>1959</v>
      </c>
      <c r="C577" s="5">
        <v>1400000</v>
      </c>
    </row>
    <row r="578" spans="1:3" s="457" customFormat="1" ht="12.75">
      <c r="A578" s="28"/>
      <c r="B578" s="363" t="s">
        <v>1960</v>
      </c>
      <c r="C578" s="5">
        <v>1600000</v>
      </c>
    </row>
    <row r="579" spans="1:3" s="457" customFormat="1" ht="12.75">
      <c r="A579" s="28"/>
      <c r="B579" s="363" t="s">
        <v>2105</v>
      </c>
      <c r="C579" s="5">
        <v>1400000</v>
      </c>
    </row>
    <row r="580" spans="1:3" s="457" customFormat="1" ht="12.75">
      <c r="A580" s="28"/>
      <c r="B580" s="552" t="s">
        <v>53</v>
      </c>
      <c r="C580" s="5"/>
    </row>
    <row r="581" spans="1:3" s="457" customFormat="1" ht="12.75">
      <c r="A581" s="28"/>
      <c r="B581" s="363" t="s">
        <v>30</v>
      </c>
      <c r="C581" s="5">
        <v>1800000</v>
      </c>
    </row>
    <row r="582" spans="1:3" s="457" customFormat="1" ht="12.75">
      <c r="A582" s="9">
        <v>6</v>
      </c>
      <c r="B582" s="554" t="s">
        <v>2106</v>
      </c>
      <c r="C582" s="5"/>
    </row>
    <row r="583" spans="1:3" s="457" customFormat="1" ht="12.75">
      <c r="A583" s="28"/>
      <c r="B583" s="363" t="s">
        <v>2107</v>
      </c>
      <c r="C583" s="5">
        <v>3500000</v>
      </c>
    </row>
    <row r="584" spans="1:3" s="457" customFormat="1" ht="12.75">
      <c r="A584" s="28"/>
      <c r="B584" s="363" t="s">
        <v>2108</v>
      </c>
      <c r="C584" s="5">
        <v>3500000</v>
      </c>
    </row>
    <row r="585" spans="1:3" s="457" customFormat="1" ht="12.75">
      <c r="A585" s="28"/>
      <c r="B585" s="363" t="s">
        <v>116</v>
      </c>
      <c r="C585" s="5">
        <v>2200000</v>
      </c>
    </row>
    <row r="586" spans="1:3" s="457" customFormat="1" ht="12.75">
      <c r="A586" s="28"/>
      <c r="B586" s="363" t="s">
        <v>1961</v>
      </c>
      <c r="C586" s="5">
        <v>2200000</v>
      </c>
    </row>
    <row r="587" spans="1:3" s="457" customFormat="1" ht="12.75">
      <c r="A587" s="28"/>
      <c r="B587" s="363" t="s">
        <v>2223</v>
      </c>
      <c r="C587" s="5">
        <v>2000000</v>
      </c>
    </row>
    <row r="588" spans="1:3" s="457" customFormat="1" ht="12.75">
      <c r="A588" s="28"/>
      <c r="B588" s="363" t="s">
        <v>2224</v>
      </c>
      <c r="C588" s="5">
        <v>1400000</v>
      </c>
    </row>
    <row r="589" spans="1:3" s="457" customFormat="1" ht="12.75">
      <c r="A589" s="28"/>
      <c r="B589" s="363" t="s">
        <v>1962</v>
      </c>
      <c r="C589" s="5">
        <v>2000000</v>
      </c>
    </row>
    <row r="590" spans="1:3" s="457" customFormat="1" ht="12.75">
      <c r="A590" s="28"/>
      <c r="B590" s="363" t="s">
        <v>2225</v>
      </c>
      <c r="C590" s="5">
        <v>2000000</v>
      </c>
    </row>
    <row r="591" spans="1:3" s="457" customFormat="1" ht="12.75">
      <c r="A591" s="28"/>
      <c r="B591" s="363" t="s">
        <v>1963</v>
      </c>
      <c r="C591" s="5">
        <v>1600000</v>
      </c>
    </row>
    <row r="592" spans="1:3" s="457" customFormat="1" ht="12.75">
      <c r="A592" s="28"/>
      <c r="B592" s="363" t="s">
        <v>2226</v>
      </c>
      <c r="C592" s="5">
        <v>4000000</v>
      </c>
    </row>
    <row r="593" spans="1:3" s="457" customFormat="1" ht="12.75">
      <c r="A593" s="28"/>
      <c r="B593" s="363" t="s">
        <v>2227</v>
      </c>
      <c r="C593" s="5">
        <v>2000000</v>
      </c>
    </row>
    <row r="594" spans="1:3" s="457" customFormat="1" ht="12.75">
      <c r="A594" s="28"/>
      <c r="B594" s="552" t="s">
        <v>2228</v>
      </c>
      <c r="C594" s="5"/>
    </row>
    <row r="595" spans="1:3" s="457" customFormat="1" ht="12.75">
      <c r="A595" s="28"/>
      <c r="B595" s="363" t="s">
        <v>771</v>
      </c>
      <c r="C595" s="5">
        <v>8000000</v>
      </c>
    </row>
    <row r="596" spans="1:3" s="457" customFormat="1" ht="12.75">
      <c r="A596" s="28"/>
      <c r="B596" s="363" t="s">
        <v>3632</v>
      </c>
      <c r="C596" s="5">
        <v>2200000</v>
      </c>
    </row>
    <row r="597" spans="1:3" s="457" customFormat="1" ht="12.75">
      <c r="A597" s="28"/>
      <c r="B597" s="552" t="s">
        <v>53</v>
      </c>
      <c r="C597" s="5"/>
    </row>
    <row r="598" spans="1:3" s="457" customFormat="1" ht="12.75">
      <c r="A598" s="28"/>
      <c r="B598" s="363" t="s">
        <v>772</v>
      </c>
      <c r="C598" s="5">
        <v>8000000</v>
      </c>
    </row>
    <row r="599" spans="1:3" s="457" customFormat="1" ht="12.75">
      <c r="A599" s="9">
        <v>7</v>
      </c>
      <c r="B599" s="554" t="s">
        <v>1964</v>
      </c>
      <c r="C599" s="5"/>
    </row>
    <row r="600" spans="1:3" s="457" customFormat="1" ht="12.75">
      <c r="A600" s="28"/>
      <c r="B600" s="363" t="s">
        <v>773</v>
      </c>
      <c r="C600" s="5">
        <v>2200000</v>
      </c>
    </row>
    <row r="601" spans="1:3" s="457" customFormat="1" ht="12.75">
      <c r="A601" s="28"/>
      <c r="B601" s="363" t="s">
        <v>1288</v>
      </c>
      <c r="C601" s="5">
        <v>2500000</v>
      </c>
    </row>
    <row r="602" spans="1:3" s="457" customFormat="1" ht="12.75">
      <c r="A602" s="9">
        <v>8</v>
      </c>
      <c r="B602" s="554" t="s">
        <v>1965</v>
      </c>
      <c r="C602" s="5">
        <v>5500000</v>
      </c>
    </row>
    <row r="603" spans="1:3" s="457" customFormat="1" ht="12.75">
      <c r="A603" s="9">
        <v>9</v>
      </c>
      <c r="B603" s="554" t="s">
        <v>3252</v>
      </c>
      <c r="C603" s="5">
        <v>6500000</v>
      </c>
    </row>
    <row r="604" spans="1:3" s="457" customFormat="1" ht="12.75">
      <c r="A604" s="9">
        <v>10</v>
      </c>
      <c r="B604" s="554" t="s">
        <v>3331</v>
      </c>
      <c r="C604" s="5"/>
    </row>
    <row r="605" spans="1:3" s="457" customFormat="1" ht="12.75">
      <c r="A605" s="28"/>
      <c r="B605" s="363" t="s">
        <v>2998</v>
      </c>
      <c r="C605" s="5">
        <v>5500000</v>
      </c>
    </row>
    <row r="606" spans="1:3" s="457" customFormat="1" ht="12.75">
      <c r="A606" s="28"/>
      <c r="B606" s="363" t="s">
        <v>3332</v>
      </c>
      <c r="C606" s="5">
        <v>2000000</v>
      </c>
    </row>
    <row r="607" spans="1:3" s="457" customFormat="1" ht="12.75">
      <c r="A607" s="28"/>
      <c r="B607" s="363" t="s">
        <v>3333</v>
      </c>
      <c r="C607" s="5">
        <v>2000000</v>
      </c>
    </row>
    <row r="608" spans="1:3" s="457" customFormat="1" ht="12.75">
      <c r="A608" s="28"/>
      <c r="B608" s="363" t="s">
        <v>2142</v>
      </c>
      <c r="C608" s="5">
        <v>5000000</v>
      </c>
    </row>
    <row r="609" spans="1:3" s="457" customFormat="1" ht="12.75">
      <c r="A609" s="28"/>
      <c r="B609" s="363" t="s">
        <v>150</v>
      </c>
      <c r="C609" s="5">
        <v>3500000</v>
      </c>
    </row>
    <row r="610" spans="1:3" s="457" customFormat="1" ht="12.75">
      <c r="A610" s="28"/>
      <c r="B610" s="363" t="s">
        <v>3334</v>
      </c>
      <c r="C610" s="5">
        <v>2000000</v>
      </c>
    </row>
    <row r="611" spans="1:3" s="457" customFormat="1" ht="12.75">
      <c r="A611" s="9">
        <v>11</v>
      </c>
      <c r="B611" s="554" t="s">
        <v>2143</v>
      </c>
      <c r="C611" s="5"/>
    </row>
    <row r="612" spans="1:3" s="457" customFormat="1" ht="12.75">
      <c r="A612" s="28"/>
      <c r="B612" s="363" t="s">
        <v>3114</v>
      </c>
      <c r="C612" s="5">
        <v>6500000</v>
      </c>
    </row>
    <row r="613" spans="1:3" s="457" customFormat="1" ht="12.75">
      <c r="A613" s="28"/>
      <c r="B613" s="363" t="s">
        <v>273</v>
      </c>
      <c r="C613" s="5">
        <v>2700000</v>
      </c>
    </row>
    <row r="614" spans="1:3" s="457" customFormat="1" ht="12.75">
      <c r="A614" s="28"/>
      <c r="B614" s="363" t="s">
        <v>1289</v>
      </c>
      <c r="C614" s="5">
        <v>2100000</v>
      </c>
    </row>
    <row r="615" spans="1:3" s="457" customFormat="1" ht="12.75">
      <c r="A615" s="28"/>
      <c r="B615" s="363" t="s">
        <v>1290</v>
      </c>
      <c r="C615" s="5">
        <v>1800000</v>
      </c>
    </row>
    <row r="616" spans="1:3" s="457" customFormat="1" ht="12.75">
      <c r="A616" s="28"/>
      <c r="B616" s="363" t="s">
        <v>1502</v>
      </c>
      <c r="C616" s="5">
        <v>2700000</v>
      </c>
    </row>
    <row r="617" spans="1:3" s="457" customFormat="1" ht="12.75">
      <c r="A617" s="28"/>
      <c r="B617" s="363" t="s">
        <v>151</v>
      </c>
      <c r="C617" s="5">
        <v>1600000</v>
      </c>
    </row>
    <row r="618" spans="1:3" s="457" customFormat="1" ht="12.75">
      <c r="A618" s="9">
        <v>12</v>
      </c>
      <c r="B618" s="554" t="s">
        <v>274</v>
      </c>
      <c r="C618" s="5"/>
    </row>
    <row r="619" spans="1:3" s="457" customFormat="1" ht="12.75">
      <c r="A619" s="28"/>
      <c r="B619" s="363" t="s">
        <v>1291</v>
      </c>
      <c r="C619" s="5">
        <v>3500000</v>
      </c>
    </row>
    <row r="620" spans="1:3" s="457" customFormat="1" ht="12.75">
      <c r="A620" s="28"/>
      <c r="B620" s="363" t="s">
        <v>275</v>
      </c>
      <c r="C620" s="5">
        <v>2500000</v>
      </c>
    </row>
    <row r="621" spans="1:3" s="457" customFormat="1" ht="12.75">
      <c r="A621" s="28"/>
      <c r="B621" s="363" t="s">
        <v>1268</v>
      </c>
      <c r="C621" s="5">
        <v>1400000</v>
      </c>
    </row>
    <row r="622" spans="1:3" s="457" customFormat="1" ht="12.75">
      <c r="A622" s="28"/>
      <c r="B622" s="363" t="s">
        <v>276</v>
      </c>
      <c r="C622" s="5">
        <v>3000000</v>
      </c>
    </row>
    <row r="623" spans="1:3" s="457" customFormat="1" ht="12.75">
      <c r="A623" s="28"/>
      <c r="B623" s="363" t="s">
        <v>1271</v>
      </c>
      <c r="C623" s="5">
        <v>2000000</v>
      </c>
    </row>
    <row r="624" spans="1:3" s="457" customFormat="1" ht="12.75">
      <c r="A624" s="28"/>
      <c r="B624" s="363" t="s">
        <v>1503</v>
      </c>
      <c r="C624" s="5">
        <v>2000000</v>
      </c>
    </row>
    <row r="625" spans="1:3" s="457" customFormat="1" ht="12.75">
      <c r="A625" s="28"/>
      <c r="B625" s="554" t="s">
        <v>53</v>
      </c>
      <c r="C625" s="5"/>
    </row>
    <row r="626" spans="1:3" s="457" customFormat="1" ht="25.5">
      <c r="A626" s="28"/>
      <c r="B626" s="363" t="s">
        <v>2109</v>
      </c>
      <c r="C626" s="5">
        <v>4000000</v>
      </c>
    </row>
    <row r="627" spans="1:3" s="457" customFormat="1" ht="12.75">
      <c r="A627" s="9">
        <v>13</v>
      </c>
      <c r="B627" s="554" t="s">
        <v>1272</v>
      </c>
      <c r="C627" s="5"/>
    </row>
    <row r="628" spans="1:3" s="457" customFormat="1" ht="12.75">
      <c r="A628" s="28"/>
      <c r="B628" s="363" t="s">
        <v>1273</v>
      </c>
      <c r="C628" s="5">
        <v>5400000</v>
      </c>
    </row>
    <row r="629" spans="1:3" s="457" customFormat="1" ht="12.75">
      <c r="A629" s="28"/>
      <c r="B629" s="363" t="s">
        <v>1534</v>
      </c>
      <c r="C629" s="5">
        <v>4500000</v>
      </c>
    </row>
    <row r="630" spans="1:3" s="457" customFormat="1" ht="12.75">
      <c r="A630" s="28"/>
      <c r="B630" s="363" t="s">
        <v>1200</v>
      </c>
      <c r="C630" s="5">
        <v>3600000</v>
      </c>
    </row>
    <row r="631" spans="1:3" s="457" customFormat="1" ht="12.75">
      <c r="A631" s="28"/>
      <c r="B631" s="363" t="s">
        <v>1201</v>
      </c>
      <c r="C631" s="5">
        <v>1400000</v>
      </c>
    </row>
    <row r="632" spans="1:3" s="457" customFormat="1" ht="12.75">
      <c r="A632" s="9">
        <v>14</v>
      </c>
      <c r="B632" s="554" t="s">
        <v>1202</v>
      </c>
      <c r="C632" s="5"/>
    </row>
    <row r="633" spans="1:3" s="457" customFormat="1" ht="12.75">
      <c r="A633" s="28"/>
      <c r="B633" s="363" t="s">
        <v>1277</v>
      </c>
      <c r="C633" s="5">
        <v>2700000</v>
      </c>
    </row>
    <row r="634" spans="1:3" s="457" customFormat="1" ht="12.75">
      <c r="A634" s="28"/>
      <c r="B634" s="363" t="s">
        <v>1203</v>
      </c>
      <c r="C634" s="5">
        <v>1800000</v>
      </c>
    </row>
    <row r="635" spans="1:3" s="457" customFormat="1" ht="25.5">
      <c r="A635" s="28"/>
      <c r="B635" s="363" t="s">
        <v>2110</v>
      </c>
      <c r="C635" s="5">
        <v>7000000</v>
      </c>
    </row>
    <row r="636" spans="1:3" s="457" customFormat="1" ht="12.75">
      <c r="A636" s="28"/>
      <c r="B636" s="363" t="s">
        <v>1504</v>
      </c>
      <c r="C636" s="5">
        <v>1600000</v>
      </c>
    </row>
    <row r="637" spans="1:3" s="457" customFormat="1" ht="12.75">
      <c r="A637" s="9">
        <v>15</v>
      </c>
      <c r="B637" s="554" t="s">
        <v>1204</v>
      </c>
      <c r="C637" s="5"/>
    </row>
    <row r="638" spans="1:3" s="457" customFormat="1" ht="12.75">
      <c r="A638" s="28"/>
      <c r="B638" s="363" t="s">
        <v>1205</v>
      </c>
      <c r="C638" s="5">
        <v>6400000</v>
      </c>
    </row>
    <row r="639" spans="1:3" s="457" customFormat="1" ht="12.75">
      <c r="A639" s="28"/>
      <c r="B639" s="363" t="s">
        <v>1505</v>
      </c>
      <c r="C639" s="5">
        <v>2700000</v>
      </c>
    </row>
    <row r="640" spans="1:3" s="457" customFormat="1" ht="12.75">
      <c r="A640" s="28"/>
      <c r="B640" s="363" t="s">
        <v>3467</v>
      </c>
      <c r="C640" s="5">
        <v>2100000</v>
      </c>
    </row>
    <row r="641" spans="1:3" s="457" customFormat="1" ht="12.75">
      <c r="A641" s="9">
        <v>16</v>
      </c>
      <c r="B641" s="554" t="s">
        <v>1206</v>
      </c>
      <c r="C641" s="5"/>
    </row>
    <row r="642" spans="1:3" s="457" customFormat="1" ht="12.75">
      <c r="A642" s="28"/>
      <c r="B642" s="363" t="s">
        <v>1207</v>
      </c>
      <c r="C642" s="5">
        <v>8000000</v>
      </c>
    </row>
    <row r="643" spans="1:3" s="457" customFormat="1" ht="12.75">
      <c r="A643" s="28"/>
      <c r="B643" s="363" t="s">
        <v>1506</v>
      </c>
      <c r="C643" s="5">
        <v>3600000</v>
      </c>
    </row>
    <row r="644" spans="1:3" s="457" customFormat="1" ht="12.75">
      <c r="A644" s="28"/>
      <c r="B644" s="363" t="s">
        <v>3467</v>
      </c>
      <c r="C644" s="5">
        <v>3000000</v>
      </c>
    </row>
    <row r="645" spans="1:3" s="457" customFormat="1" ht="12.75">
      <c r="A645" s="9">
        <v>17</v>
      </c>
      <c r="B645" s="554" t="s">
        <v>1292</v>
      </c>
      <c r="C645" s="5"/>
    </row>
    <row r="646" spans="1:3" s="457" customFormat="1" ht="12.75">
      <c r="A646" s="28"/>
      <c r="B646" s="363" t="s">
        <v>2111</v>
      </c>
      <c r="C646" s="5">
        <v>10000000</v>
      </c>
    </row>
    <row r="647" spans="1:3" s="457" customFormat="1" ht="12.75">
      <c r="A647" s="28"/>
      <c r="B647" s="363" t="s">
        <v>2112</v>
      </c>
      <c r="C647" s="5">
        <v>7000000</v>
      </c>
    </row>
    <row r="648" spans="1:3" s="457" customFormat="1" ht="12.75">
      <c r="A648" s="28"/>
      <c r="B648" s="363" t="s">
        <v>2113</v>
      </c>
      <c r="C648" s="5">
        <v>4000000</v>
      </c>
    </row>
    <row r="649" spans="1:3" s="457" customFormat="1" ht="12.75">
      <c r="A649" s="28"/>
      <c r="B649" s="363" t="s">
        <v>2114</v>
      </c>
      <c r="C649" s="5">
        <v>3500000</v>
      </c>
    </row>
    <row r="650" spans="1:3" s="457" customFormat="1" ht="12.75">
      <c r="A650" s="28"/>
      <c r="B650" s="363" t="s">
        <v>2127</v>
      </c>
      <c r="C650" s="5">
        <v>3000000</v>
      </c>
    </row>
    <row r="651" spans="1:3" s="457" customFormat="1" ht="12.75">
      <c r="A651" s="9">
        <v>18</v>
      </c>
      <c r="B651" s="552" t="s">
        <v>53</v>
      </c>
      <c r="C651" s="5"/>
    </row>
    <row r="652" spans="1:3" s="457" customFormat="1" ht="12.75">
      <c r="A652" s="28"/>
      <c r="B652" s="363" t="s">
        <v>3633</v>
      </c>
      <c r="C652" s="5">
        <v>3000000</v>
      </c>
    </row>
    <row r="653" spans="1:3" s="457" customFormat="1" ht="12.75">
      <c r="A653" s="28"/>
      <c r="B653" s="363" t="s">
        <v>2115</v>
      </c>
      <c r="C653" s="5">
        <v>800000</v>
      </c>
    </row>
    <row r="654" spans="1:3" s="457" customFormat="1" ht="12.75">
      <c r="A654" s="4" t="s">
        <v>3441</v>
      </c>
      <c r="B654" s="565" t="s">
        <v>1208</v>
      </c>
      <c r="C654" s="5"/>
    </row>
    <row r="655" spans="1:3" s="457" customFormat="1" ht="12.75">
      <c r="A655" s="9">
        <v>1</v>
      </c>
      <c r="B655" s="554" t="s">
        <v>1209</v>
      </c>
      <c r="C655" s="5"/>
    </row>
    <row r="656" spans="1:3" s="457" customFormat="1" ht="25.5">
      <c r="A656" s="28"/>
      <c r="B656" s="363" t="s">
        <v>1197</v>
      </c>
      <c r="C656" s="5">
        <v>3500000</v>
      </c>
    </row>
    <row r="657" spans="1:3" s="457" customFormat="1" ht="12.75">
      <c r="A657" s="28"/>
      <c r="B657" s="363" t="s">
        <v>2116</v>
      </c>
      <c r="C657" s="5">
        <v>4000000</v>
      </c>
    </row>
    <row r="658" spans="1:3" s="457" customFormat="1" ht="25.5">
      <c r="A658" s="28"/>
      <c r="B658" s="363" t="s">
        <v>1198</v>
      </c>
      <c r="C658" s="5">
        <v>4500000</v>
      </c>
    </row>
    <row r="659" spans="1:3" s="439" customFormat="1" ht="12.75">
      <c r="A659" s="28"/>
      <c r="B659" s="363" t="s">
        <v>2117</v>
      </c>
      <c r="C659" s="5">
        <v>5500000</v>
      </c>
    </row>
    <row r="660" spans="1:3" s="439" customFormat="1" ht="25.5">
      <c r="A660" s="28"/>
      <c r="B660" s="363" t="s">
        <v>2118</v>
      </c>
      <c r="C660" s="5">
        <v>5500000</v>
      </c>
    </row>
    <row r="661" spans="1:3" s="457" customFormat="1" ht="38.25">
      <c r="A661" s="28"/>
      <c r="B661" s="363" t="s">
        <v>2119</v>
      </c>
      <c r="C661" s="5">
        <v>3500000</v>
      </c>
    </row>
    <row r="662" spans="1:3" s="457" customFormat="1" ht="12.75">
      <c r="A662" s="28"/>
      <c r="B662" s="363" t="s">
        <v>1210</v>
      </c>
      <c r="C662" s="5">
        <v>4500000</v>
      </c>
    </row>
    <row r="663" spans="1:3" s="457" customFormat="1" ht="12.75">
      <c r="A663" s="9">
        <v>2</v>
      </c>
      <c r="B663" s="554" t="s">
        <v>2144</v>
      </c>
      <c r="C663" s="5"/>
    </row>
    <row r="664" spans="1:3" s="457" customFormat="1" ht="38.25">
      <c r="A664" s="28"/>
      <c r="B664" s="363" t="s">
        <v>1199</v>
      </c>
      <c r="C664" s="5">
        <v>3000000</v>
      </c>
    </row>
    <row r="665" spans="1:3" s="457" customFormat="1" ht="25.5">
      <c r="A665" s="28"/>
      <c r="B665" s="363" t="s">
        <v>353</v>
      </c>
      <c r="C665" s="5">
        <v>3000000</v>
      </c>
    </row>
    <row r="666" spans="1:3" s="457" customFormat="1" ht="25.5">
      <c r="A666" s="28"/>
      <c r="B666" s="363" t="s">
        <v>354</v>
      </c>
      <c r="C666" s="5">
        <v>3000000</v>
      </c>
    </row>
    <row r="667" spans="1:3" s="457" customFormat="1" ht="12.75">
      <c r="A667" s="28"/>
      <c r="B667" s="363" t="s">
        <v>1128</v>
      </c>
      <c r="C667" s="5">
        <v>1400000</v>
      </c>
    </row>
    <row r="668" spans="1:3" s="457" customFormat="1" ht="12.75">
      <c r="A668" s="9">
        <v>3</v>
      </c>
      <c r="B668" s="554" t="s">
        <v>2145</v>
      </c>
      <c r="C668" s="5"/>
    </row>
    <row r="669" spans="1:3" s="457" customFormat="1" ht="25.5">
      <c r="A669" s="28"/>
      <c r="B669" s="363" t="s">
        <v>355</v>
      </c>
      <c r="C669" s="5">
        <v>3000000</v>
      </c>
    </row>
    <row r="670" spans="1:3" s="457" customFormat="1" ht="25.5">
      <c r="A670" s="28"/>
      <c r="B670" s="363" t="s">
        <v>356</v>
      </c>
      <c r="C670" s="5">
        <v>2500000</v>
      </c>
    </row>
    <row r="671" spans="1:3" s="457" customFormat="1" ht="25.5">
      <c r="A671" s="28"/>
      <c r="B671" s="363" t="s">
        <v>1129</v>
      </c>
      <c r="C671" s="5">
        <v>3000000</v>
      </c>
    </row>
    <row r="672" spans="1:3" s="457" customFormat="1" ht="12.75">
      <c r="A672" s="28"/>
      <c r="B672" s="363" t="s">
        <v>1130</v>
      </c>
      <c r="C672" s="5">
        <v>2200000</v>
      </c>
    </row>
    <row r="673" spans="1:3" s="457" customFormat="1" ht="12.75">
      <c r="A673" s="28"/>
      <c r="B673" s="363" t="s">
        <v>1131</v>
      </c>
      <c r="C673" s="5">
        <v>2200000</v>
      </c>
    </row>
    <row r="674" spans="1:3" s="457" customFormat="1" ht="12.75">
      <c r="A674" s="28"/>
      <c r="B674" s="363" t="s">
        <v>1132</v>
      </c>
      <c r="C674" s="5">
        <v>2200000</v>
      </c>
    </row>
    <row r="675" spans="1:3" s="457" customFormat="1" ht="12.75">
      <c r="A675" s="9">
        <v>4</v>
      </c>
      <c r="B675" s="554" t="s">
        <v>2146</v>
      </c>
      <c r="C675" s="5"/>
    </row>
    <row r="676" spans="1:3" s="457" customFormat="1" ht="25.5">
      <c r="A676" s="28"/>
      <c r="B676" s="363" t="s">
        <v>1133</v>
      </c>
      <c r="C676" s="5">
        <v>3000000</v>
      </c>
    </row>
    <row r="677" spans="1:3" s="457" customFormat="1" ht="25.5">
      <c r="A677" s="28"/>
      <c r="B677" s="363" t="s">
        <v>3113</v>
      </c>
      <c r="C677" s="5">
        <v>3000000</v>
      </c>
    </row>
    <row r="678" spans="1:3" s="457" customFormat="1" ht="12.75">
      <c r="A678" s="28"/>
      <c r="B678" s="363" t="s">
        <v>2300</v>
      </c>
      <c r="C678" s="5">
        <v>2000000</v>
      </c>
    </row>
    <row r="679" spans="1:3" s="457" customFormat="1" ht="12.75">
      <c r="A679" s="28"/>
      <c r="B679" s="363" t="s">
        <v>2301</v>
      </c>
      <c r="C679" s="5">
        <v>3000000</v>
      </c>
    </row>
    <row r="680" spans="1:3" s="457" customFormat="1" ht="12.75">
      <c r="A680" s="28"/>
      <c r="B680" s="363" t="s">
        <v>3467</v>
      </c>
      <c r="C680" s="5">
        <v>3000000</v>
      </c>
    </row>
    <row r="681" spans="1:3" s="457" customFormat="1" ht="12.75">
      <c r="A681" s="9">
        <v>5</v>
      </c>
      <c r="B681" s="554" t="s">
        <v>1134</v>
      </c>
      <c r="C681" s="5"/>
    </row>
    <row r="682" spans="1:3" s="457" customFormat="1" ht="25.5">
      <c r="A682" s="28"/>
      <c r="B682" s="363" t="s">
        <v>2501</v>
      </c>
      <c r="C682" s="5">
        <v>3000000</v>
      </c>
    </row>
    <row r="683" spans="1:3" s="457" customFormat="1" ht="38.25">
      <c r="A683" s="28"/>
      <c r="B683" s="363" t="s">
        <v>2502</v>
      </c>
      <c r="C683" s="5">
        <v>2500000</v>
      </c>
    </row>
    <row r="684" spans="1:3" s="457" customFormat="1" ht="12.75">
      <c r="A684" s="28"/>
      <c r="B684" s="363" t="s">
        <v>1081</v>
      </c>
      <c r="C684" s="5">
        <v>1400000</v>
      </c>
    </row>
    <row r="685" spans="1:3" s="457" customFormat="1" ht="12.75">
      <c r="A685" s="9">
        <v>6</v>
      </c>
      <c r="B685" s="554" t="s">
        <v>1227</v>
      </c>
      <c r="C685" s="5"/>
    </row>
    <row r="686" spans="1:3" s="457" customFormat="1" ht="38.25">
      <c r="A686" s="28"/>
      <c r="B686" s="363" t="s">
        <v>1175</v>
      </c>
      <c r="C686" s="5">
        <v>2500000</v>
      </c>
    </row>
    <row r="687" spans="1:3" s="457" customFormat="1" ht="25.5">
      <c r="A687" s="28"/>
      <c r="B687" s="363" t="s">
        <v>1176</v>
      </c>
      <c r="C687" s="5">
        <v>2500000</v>
      </c>
    </row>
    <row r="688" spans="1:3" s="457" customFormat="1" ht="12.75">
      <c r="A688" s="28"/>
      <c r="B688" s="363" t="s">
        <v>99</v>
      </c>
      <c r="C688" s="5">
        <v>3000000</v>
      </c>
    </row>
    <row r="689" spans="1:3" s="457" customFormat="1" ht="25.5">
      <c r="A689" s="28"/>
      <c r="B689" s="363" t="s">
        <v>1169</v>
      </c>
      <c r="C689" s="5"/>
    </row>
    <row r="690" spans="1:3" s="457" customFormat="1" ht="12.75">
      <c r="A690" s="28"/>
      <c r="B690" s="559" t="s">
        <v>3416</v>
      </c>
      <c r="C690" s="5">
        <v>3000000</v>
      </c>
    </row>
    <row r="691" spans="1:3" s="457" customFormat="1" ht="25.5">
      <c r="A691" s="28"/>
      <c r="B691" s="559" t="s">
        <v>2234</v>
      </c>
      <c r="C691" s="5">
        <v>3000000</v>
      </c>
    </row>
    <row r="692" spans="1:3" s="457" customFormat="1" ht="12.75">
      <c r="A692" s="28"/>
      <c r="B692" s="363" t="s">
        <v>1039</v>
      </c>
      <c r="C692" s="5">
        <v>2400000</v>
      </c>
    </row>
    <row r="693" spans="1:3" s="457" customFormat="1" ht="12.75">
      <c r="A693" s="28"/>
      <c r="B693" s="363" t="s">
        <v>1040</v>
      </c>
      <c r="C693" s="5">
        <v>1400000</v>
      </c>
    </row>
    <row r="694" spans="1:3" s="457" customFormat="1" ht="12.75">
      <c r="A694" s="28"/>
      <c r="B694" s="363" t="s">
        <v>1041</v>
      </c>
      <c r="C694" s="5">
        <v>6000000</v>
      </c>
    </row>
    <row r="695" spans="1:3" s="457" customFormat="1" ht="12.75">
      <c r="A695" s="28"/>
      <c r="B695" s="363" t="s">
        <v>1170</v>
      </c>
      <c r="C695" s="5">
        <v>3000000</v>
      </c>
    </row>
    <row r="696" spans="1:3" s="457" customFormat="1" ht="12.75">
      <c r="A696" s="28"/>
      <c r="B696" s="559" t="s">
        <v>2235</v>
      </c>
      <c r="C696" s="5">
        <v>2500000</v>
      </c>
    </row>
    <row r="697" spans="1:3" s="457" customFormat="1" ht="12.75">
      <c r="A697" s="28"/>
      <c r="B697" s="559" t="s">
        <v>2236</v>
      </c>
      <c r="C697" s="5">
        <v>2500000</v>
      </c>
    </row>
    <row r="698" spans="1:3" s="457" customFormat="1" ht="12.75">
      <c r="A698" s="28"/>
      <c r="B698" s="559" t="s">
        <v>652</v>
      </c>
      <c r="C698" s="5">
        <v>2500000</v>
      </c>
    </row>
    <row r="699" spans="1:3" s="457" customFormat="1" ht="12.75">
      <c r="A699" s="9">
        <v>7</v>
      </c>
      <c r="B699" s="554" t="s">
        <v>100</v>
      </c>
      <c r="C699" s="5"/>
    </row>
    <row r="700" spans="1:3" s="457" customFormat="1" ht="25.5">
      <c r="A700" s="28"/>
      <c r="B700" s="363" t="s">
        <v>1171</v>
      </c>
      <c r="C700" s="5">
        <v>3500000</v>
      </c>
    </row>
    <row r="701" spans="1:3" s="457" customFormat="1" ht="25.5">
      <c r="A701" s="28"/>
      <c r="B701" s="363" t="s">
        <v>1172</v>
      </c>
      <c r="C701" s="5">
        <v>3000000</v>
      </c>
    </row>
    <row r="702" spans="1:3" s="457" customFormat="1" ht="25.5">
      <c r="A702" s="28"/>
      <c r="B702" s="363" t="s">
        <v>1173</v>
      </c>
      <c r="C702" s="5">
        <v>2500000</v>
      </c>
    </row>
    <row r="703" spans="1:3" s="457" customFormat="1" ht="25.5">
      <c r="A703" s="28"/>
      <c r="B703" s="363" t="s">
        <v>2120</v>
      </c>
      <c r="C703" s="5">
        <v>2500000</v>
      </c>
    </row>
    <row r="704" spans="1:3" s="457" customFormat="1" ht="12.75">
      <c r="A704" s="28" t="s">
        <v>3634</v>
      </c>
      <c r="B704" s="363" t="s">
        <v>101</v>
      </c>
      <c r="C704" s="5">
        <v>3000000</v>
      </c>
    </row>
    <row r="705" spans="1:3" s="439" customFormat="1" ht="25.5">
      <c r="A705" s="28"/>
      <c r="B705" s="363" t="s">
        <v>2121</v>
      </c>
      <c r="C705" s="5">
        <v>8500000</v>
      </c>
    </row>
    <row r="706" spans="1:3" s="457" customFormat="1" ht="25.5">
      <c r="A706" s="28"/>
      <c r="B706" s="363" t="s">
        <v>451</v>
      </c>
      <c r="C706" s="5">
        <v>3000000</v>
      </c>
    </row>
    <row r="707" spans="1:3" s="457" customFormat="1" ht="12.75">
      <c r="A707" s="28"/>
      <c r="B707" s="363" t="s">
        <v>3467</v>
      </c>
      <c r="C707" s="5">
        <v>1400000</v>
      </c>
    </row>
    <row r="708" spans="1:3" s="457" customFormat="1" ht="12.75">
      <c r="A708" s="9">
        <v>8</v>
      </c>
      <c r="B708" s="554" t="s">
        <v>452</v>
      </c>
      <c r="C708" s="5"/>
    </row>
    <row r="709" spans="1:3" s="457" customFormat="1" ht="25.5">
      <c r="A709" s="28"/>
      <c r="B709" s="363" t="s">
        <v>453</v>
      </c>
      <c r="C709" s="5">
        <v>3000000</v>
      </c>
    </row>
    <row r="710" spans="1:3" s="457" customFormat="1" ht="12.75">
      <c r="A710" s="28"/>
      <c r="B710" s="363" t="s">
        <v>1507</v>
      </c>
      <c r="C710" s="5">
        <v>2500000</v>
      </c>
    </row>
    <row r="711" spans="1:3" s="457" customFormat="1" ht="12.75">
      <c r="A711" s="28"/>
      <c r="B711" s="363" t="s">
        <v>3467</v>
      </c>
      <c r="C711" s="5">
        <v>1300000</v>
      </c>
    </row>
    <row r="712" spans="1:3" s="457" customFormat="1" ht="12.75">
      <c r="A712" s="9">
        <v>9</v>
      </c>
      <c r="B712" s="554" t="s">
        <v>454</v>
      </c>
      <c r="C712" s="5"/>
    </row>
    <row r="713" spans="1:3" s="457" customFormat="1" ht="12.75">
      <c r="A713" s="28"/>
      <c r="B713" s="363" t="s">
        <v>455</v>
      </c>
      <c r="C713" s="5">
        <v>3000000</v>
      </c>
    </row>
    <row r="714" spans="1:3" s="457" customFormat="1" ht="25.5">
      <c r="A714" s="28"/>
      <c r="B714" s="363" t="s">
        <v>1174</v>
      </c>
      <c r="C714" s="5">
        <v>2000000</v>
      </c>
    </row>
    <row r="715" spans="1:3" s="457" customFormat="1" ht="25.5">
      <c r="A715" s="28"/>
      <c r="B715" s="363" t="s">
        <v>1153</v>
      </c>
      <c r="C715" s="5">
        <v>1600000</v>
      </c>
    </row>
    <row r="716" spans="1:3" s="457" customFormat="1" ht="38.25">
      <c r="A716" s="28"/>
      <c r="B716" s="363" t="s">
        <v>1154</v>
      </c>
      <c r="C716" s="5">
        <v>1400000</v>
      </c>
    </row>
    <row r="717" spans="1:3" s="457" customFormat="1" ht="25.5">
      <c r="A717" s="28"/>
      <c r="B717" s="363" t="s">
        <v>2122</v>
      </c>
      <c r="C717" s="5">
        <v>2000000</v>
      </c>
    </row>
    <row r="718" spans="1:3" s="457" customFormat="1" ht="12.75">
      <c r="A718" s="28"/>
      <c r="B718" s="363" t="s">
        <v>3461</v>
      </c>
      <c r="C718" s="5">
        <v>1400000</v>
      </c>
    </row>
    <row r="719" spans="1:3" s="457" customFormat="1" ht="12.75">
      <c r="A719" s="28"/>
      <c r="B719" s="363" t="s">
        <v>3462</v>
      </c>
      <c r="C719" s="5">
        <v>1200000</v>
      </c>
    </row>
    <row r="720" spans="1:3" s="457" customFormat="1" ht="12.75">
      <c r="A720" s="9">
        <v>10</v>
      </c>
      <c r="B720" s="554" t="s">
        <v>2528</v>
      </c>
      <c r="C720" s="5"/>
    </row>
    <row r="721" spans="1:3" s="457" customFormat="1" ht="25.5">
      <c r="A721" s="28"/>
      <c r="B721" s="363" t="s">
        <v>2123</v>
      </c>
      <c r="C721" s="5">
        <v>3000000</v>
      </c>
    </row>
    <row r="722" spans="1:3" s="457" customFormat="1" ht="25.5">
      <c r="A722" s="28"/>
      <c r="B722" s="363" t="s">
        <v>1155</v>
      </c>
      <c r="C722" s="5">
        <v>1200000</v>
      </c>
    </row>
    <row r="723" spans="1:3" s="457" customFormat="1" ht="25.5">
      <c r="A723" s="28"/>
      <c r="B723" s="363" t="s">
        <v>1156</v>
      </c>
      <c r="C723" s="5">
        <v>1500000</v>
      </c>
    </row>
    <row r="724" spans="1:3" s="457" customFormat="1" ht="12.75">
      <c r="A724" s="28"/>
      <c r="B724" s="363" t="s">
        <v>981</v>
      </c>
      <c r="C724" s="5">
        <v>1200000</v>
      </c>
    </row>
    <row r="725" spans="1:3" s="439" customFormat="1" ht="12.75">
      <c r="A725" s="28"/>
      <c r="B725" s="363" t="s">
        <v>2124</v>
      </c>
      <c r="C725" s="5">
        <v>3000000</v>
      </c>
    </row>
    <row r="726" spans="1:3" s="457" customFormat="1" ht="12.75">
      <c r="A726" s="28"/>
      <c r="B726" s="363" t="s">
        <v>1659</v>
      </c>
      <c r="C726" s="5">
        <v>3000000</v>
      </c>
    </row>
    <row r="727" spans="1:3" s="457" customFormat="1" ht="12.75">
      <c r="A727" s="4" t="s">
        <v>3442</v>
      </c>
      <c r="B727" s="565" t="s">
        <v>1660</v>
      </c>
      <c r="C727" s="5"/>
    </row>
    <row r="728" spans="1:3" s="457" customFormat="1" ht="12.75">
      <c r="A728" s="28">
        <v>1</v>
      </c>
      <c r="B728" s="363" t="s">
        <v>510</v>
      </c>
      <c r="C728" s="5">
        <v>1400000</v>
      </c>
    </row>
    <row r="729" spans="1:3" s="457" customFormat="1" ht="38.25">
      <c r="A729" s="28">
        <v>2</v>
      </c>
      <c r="B729" s="363" t="s">
        <v>2125</v>
      </c>
      <c r="C729" s="5">
        <v>3500000</v>
      </c>
    </row>
    <row r="730" spans="1:3" s="457" customFormat="1" ht="12.75">
      <c r="A730" s="28">
        <v>3</v>
      </c>
      <c r="B730" s="363" t="s">
        <v>447</v>
      </c>
      <c r="C730" s="5">
        <v>1600000</v>
      </c>
    </row>
    <row r="731" spans="1:3" s="457" customFormat="1" ht="25.5">
      <c r="A731" s="28">
        <v>4</v>
      </c>
      <c r="B731" s="363" t="s">
        <v>2245</v>
      </c>
      <c r="C731" s="5">
        <v>2500000</v>
      </c>
    </row>
    <row r="732" spans="1:3" s="457" customFormat="1" ht="12.75">
      <c r="A732" s="28">
        <v>5</v>
      </c>
      <c r="B732" s="363" t="s">
        <v>3469</v>
      </c>
      <c r="C732" s="5">
        <v>1300000</v>
      </c>
    </row>
    <row r="733" spans="1:3" s="457" customFormat="1" ht="12.75">
      <c r="A733" s="28">
        <v>6</v>
      </c>
      <c r="B733" s="363" t="s">
        <v>3470</v>
      </c>
      <c r="C733" s="5">
        <v>1400000</v>
      </c>
    </row>
    <row r="734" spans="1:3" s="457" customFormat="1" ht="12.75">
      <c r="A734" s="28">
        <v>7</v>
      </c>
      <c r="B734" s="363" t="s">
        <v>3471</v>
      </c>
      <c r="C734" s="5">
        <v>1400000</v>
      </c>
    </row>
    <row r="735" spans="1:3" s="457" customFormat="1" ht="12.75">
      <c r="A735" s="28">
        <v>8</v>
      </c>
      <c r="B735" s="363" t="s">
        <v>3472</v>
      </c>
      <c r="C735" s="5">
        <v>1100000</v>
      </c>
    </row>
    <row r="736" spans="1:3" s="457" customFormat="1" ht="12.75">
      <c r="A736" s="28">
        <v>9</v>
      </c>
      <c r="B736" s="363" t="s">
        <v>155</v>
      </c>
      <c r="C736" s="5">
        <v>1300000</v>
      </c>
    </row>
    <row r="737" spans="1:3" s="457" customFormat="1" ht="12.75">
      <c r="A737" s="28">
        <v>10</v>
      </c>
      <c r="B737" s="363" t="s">
        <v>1672</v>
      </c>
      <c r="C737" s="5">
        <v>1100000</v>
      </c>
    </row>
    <row r="738" spans="1:3" s="457" customFormat="1" ht="12.75">
      <c r="A738" s="28">
        <v>11</v>
      </c>
      <c r="B738" s="363" t="s">
        <v>3473</v>
      </c>
      <c r="C738" s="5">
        <v>1400000</v>
      </c>
    </row>
    <row r="739" spans="1:3" s="457" customFormat="1" ht="12.75">
      <c r="A739" s="28">
        <v>12</v>
      </c>
      <c r="B739" s="363" t="s">
        <v>3474</v>
      </c>
      <c r="C739" s="5">
        <v>900000</v>
      </c>
    </row>
    <row r="740" spans="1:3" s="457" customFormat="1" ht="12.75">
      <c r="A740" s="28">
        <v>13</v>
      </c>
      <c r="B740" s="363" t="s">
        <v>3475</v>
      </c>
      <c r="C740" s="5">
        <v>1100000</v>
      </c>
    </row>
    <row r="741" spans="1:3" s="457" customFormat="1" ht="12.75">
      <c r="A741" s="28">
        <v>14</v>
      </c>
      <c r="B741" s="363" t="s">
        <v>3476</v>
      </c>
      <c r="C741" s="5">
        <v>900000</v>
      </c>
    </row>
    <row r="742" spans="1:3" s="457" customFormat="1" ht="12.75">
      <c r="A742" s="28">
        <v>15</v>
      </c>
      <c r="B742" s="363" t="s">
        <v>3067</v>
      </c>
      <c r="C742" s="5">
        <v>900000</v>
      </c>
    </row>
    <row r="743" spans="1:3" s="457" customFormat="1" ht="12.75">
      <c r="A743" s="28">
        <v>16</v>
      </c>
      <c r="B743" s="363" t="s">
        <v>3068</v>
      </c>
      <c r="C743" s="5">
        <v>1100000</v>
      </c>
    </row>
    <row r="744" spans="1:3" s="457" customFormat="1" ht="12.75">
      <c r="A744" s="28">
        <v>17</v>
      </c>
      <c r="B744" s="363" t="s">
        <v>3069</v>
      </c>
      <c r="C744" s="5">
        <v>900000</v>
      </c>
    </row>
    <row r="745" spans="1:3" s="457" customFormat="1" ht="12.75">
      <c r="A745" s="28">
        <v>18</v>
      </c>
      <c r="B745" s="363" t="s">
        <v>3070</v>
      </c>
      <c r="C745" s="5">
        <v>1100000</v>
      </c>
    </row>
    <row r="746" spans="1:3" s="457" customFormat="1" ht="12.75">
      <c r="A746" s="28">
        <v>19</v>
      </c>
      <c r="B746" s="363" t="s">
        <v>2128</v>
      </c>
      <c r="C746" s="5">
        <v>1400000</v>
      </c>
    </row>
    <row r="747" spans="1:3" s="457" customFormat="1" ht="12.75">
      <c r="A747" s="28">
        <v>20</v>
      </c>
      <c r="B747" s="363" t="s">
        <v>3071</v>
      </c>
      <c r="C747" s="5">
        <v>1400000</v>
      </c>
    </row>
    <row r="748" spans="1:3" s="457" customFormat="1" ht="12.75">
      <c r="A748" s="28">
        <v>21</v>
      </c>
      <c r="B748" s="363" t="s">
        <v>2190</v>
      </c>
      <c r="C748" s="5">
        <v>1400000</v>
      </c>
    </row>
    <row r="749" spans="1:3" s="457" customFormat="1" ht="12.75">
      <c r="A749" s="28">
        <v>22</v>
      </c>
      <c r="B749" s="363" t="s">
        <v>2191</v>
      </c>
      <c r="C749" s="5">
        <v>1400000</v>
      </c>
    </row>
    <row r="750" spans="1:3" s="457" customFormat="1" ht="12.75">
      <c r="A750" s="28">
        <v>23</v>
      </c>
      <c r="B750" s="363" t="s">
        <v>2192</v>
      </c>
      <c r="C750" s="5">
        <v>1800000</v>
      </c>
    </row>
    <row r="751" spans="1:3" s="457" customFormat="1" ht="12.75">
      <c r="A751" s="28">
        <v>24</v>
      </c>
      <c r="B751" s="363" t="s">
        <v>2193</v>
      </c>
      <c r="C751" s="5">
        <v>1600000</v>
      </c>
    </row>
    <row r="752" spans="1:3" s="457" customFormat="1" ht="12.75">
      <c r="A752" s="28">
        <v>25</v>
      </c>
      <c r="B752" s="363" t="s">
        <v>2194</v>
      </c>
      <c r="C752" s="5">
        <v>1400000</v>
      </c>
    </row>
    <row r="753" spans="1:3" s="457" customFormat="1" ht="12.75">
      <c r="A753" s="28">
        <v>26</v>
      </c>
      <c r="B753" s="363" t="s">
        <v>2195</v>
      </c>
      <c r="C753" s="5">
        <v>1100000</v>
      </c>
    </row>
    <row r="754" spans="1:3" s="457" customFormat="1" ht="25.5">
      <c r="A754" s="28">
        <v>27</v>
      </c>
      <c r="B754" s="363" t="s">
        <v>2196</v>
      </c>
      <c r="C754" s="5">
        <v>1400000</v>
      </c>
    </row>
    <row r="755" spans="1:3" s="457" customFormat="1" ht="25.5">
      <c r="A755" s="28">
        <v>28</v>
      </c>
      <c r="B755" s="363" t="s">
        <v>2197</v>
      </c>
      <c r="C755" s="5">
        <v>1600000</v>
      </c>
    </row>
    <row r="756" spans="1:3" s="457" customFormat="1" ht="12.75">
      <c r="A756" s="28">
        <v>29</v>
      </c>
      <c r="B756" s="363" t="s">
        <v>2198</v>
      </c>
      <c r="C756" s="5">
        <v>1300000</v>
      </c>
    </row>
    <row r="757" spans="1:3" s="457" customFormat="1" ht="12.75">
      <c r="A757" s="28">
        <v>30</v>
      </c>
      <c r="B757" s="363" t="s">
        <v>2199</v>
      </c>
      <c r="C757" s="5">
        <v>1100000</v>
      </c>
    </row>
    <row r="758" spans="1:3" s="457" customFormat="1" ht="12.75">
      <c r="A758" s="28">
        <v>31</v>
      </c>
      <c r="B758" s="363" t="s">
        <v>2200</v>
      </c>
      <c r="C758" s="5">
        <v>1400000</v>
      </c>
    </row>
    <row r="759" spans="1:3" s="457" customFormat="1" ht="12.75">
      <c r="A759" s="28">
        <v>32</v>
      </c>
      <c r="B759" s="363" t="s">
        <v>2201</v>
      </c>
      <c r="C759" s="5">
        <v>1200000</v>
      </c>
    </row>
    <row r="760" spans="1:3" s="457" customFormat="1" ht="12.75">
      <c r="A760" s="28">
        <v>33</v>
      </c>
      <c r="B760" s="363" t="s">
        <v>2202</v>
      </c>
      <c r="C760" s="5">
        <v>4500000</v>
      </c>
    </row>
    <row r="761" spans="1:3" s="457" customFormat="1" ht="12.75">
      <c r="A761" s="28">
        <v>34</v>
      </c>
      <c r="B761" s="363" t="s">
        <v>2203</v>
      </c>
      <c r="C761" s="5">
        <v>1400000</v>
      </c>
    </row>
    <row r="762" spans="1:3" s="457" customFormat="1" ht="12.75">
      <c r="A762" s="28">
        <v>35</v>
      </c>
      <c r="B762" s="363" t="s">
        <v>2129</v>
      </c>
      <c r="C762" s="5">
        <v>1400000</v>
      </c>
    </row>
    <row r="763" spans="1:3" s="457" customFormat="1" ht="12.75">
      <c r="A763" s="28">
        <v>36</v>
      </c>
      <c r="B763" s="363" t="s">
        <v>2204</v>
      </c>
      <c r="C763" s="5">
        <v>900000</v>
      </c>
    </row>
    <row r="764" spans="1:3" s="457" customFormat="1" ht="25.5">
      <c r="A764" s="28">
        <v>37</v>
      </c>
      <c r="B764" s="363" t="s">
        <v>1871</v>
      </c>
      <c r="C764" s="5">
        <v>1100000</v>
      </c>
    </row>
    <row r="765" spans="1:3" s="457" customFormat="1" ht="12.75">
      <c r="A765" s="28">
        <v>38</v>
      </c>
      <c r="B765" s="363" t="s">
        <v>2205</v>
      </c>
      <c r="C765" s="5">
        <v>1400000</v>
      </c>
    </row>
    <row r="766" spans="1:3" s="457" customFormat="1" ht="12.75">
      <c r="A766" s="28">
        <v>39</v>
      </c>
      <c r="B766" s="363" t="s">
        <v>2206</v>
      </c>
      <c r="C766" s="5">
        <v>1100000</v>
      </c>
    </row>
    <row r="767" spans="1:3" s="457" customFormat="1" ht="12.75">
      <c r="A767" s="28">
        <v>40</v>
      </c>
      <c r="B767" s="363" t="s">
        <v>2207</v>
      </c>
      <c r="C767" s="5">
        <v>2000000</v>
      </c>
    </row>
    <row r="768" spans="1:3" s="457" customFormat="1" ht="12.75">
      <c r="A768" s="28">
        <v>41</v>
      </c>
      <c r="B768" s="363" t="s">
        <v>3250</v>
      </c>
      <c r="C768" s="5">
        <v>1400000</v>
      </c>
    </row>
    <row r="769" spans="1:3" s="457" customFormat="1" ht="12.75">
      <c r="A769" s="28">
        <v>42</v>
      </c>
      <c r="B769" s="363" t="s">
        <v>448</v>
      </c>
      <c r="C769" s="5">
        <v>1300000</v>
      </c>
    </row>
    <row r="770" spans="1:3" s="457" customFormat="1" ht="12.75">
      <c r="A770" s="28">
        <v>43</v>
      </c>
      <c r="B770" s="363" t="s">
        <v>449</v>
      </c>
      <c r="C770" s="5">
        <v>1000000</v>
      </c>
    </row>
    <row r="771" spans="1:3" s="457" customFormat="1" ht="12.75">
      <c r="A771" s="28"/>
      <c r="B771" s="552" t="s">
        <v>53</v>
      </c>
      <c r="C771" s="5"/>
    </row>
    <row r="772" spans="1:3" s="439" customFormat="1" ht="12.75">
      <c r="A772" s="28"/>
      <c r="B772" s="363" t="s">
        <v>1872</v>
      </c>
      <c r="C772" s="5">
        <v>3000000</v>
      </c>
    </row>
    <row r="773" spans="1:3" s="439" customFormat="1" ht="12.75">
      <c r="A773" s="28"/>
      <c r="B773" s="560" t="s">
        <v>450</v>
      </c>
      <c r="C773" s="5">
        <v>2000000</v>
      </c>
    </row>
    <row r="774" spans="1:3" s="457" customFormat="1" ht="12.75">
      <c r="A774" s="4" t="s">
        <v>2604</v>
      </c>
      <c r="B774" s="565" t="s">
        <v>1523</v>
      </c>
      <c r="C774" s="5"/>
    </row>
    <row r="775" spans="1:3" s="457" customFormat="1" ht="12.75">
      <c r="A775" s="9">
        <v>1</v>
      </c>
      <c r="B775" s="554" t="s">
        <v>2735</v>
      </c>
      <c r="C775" s="5"/>
    </row>
    <row r="776" spans="1:3" s="457" customFormat="1" ht="12.75">
      <c r="A776" s="28"/>
      <c r="B776" s="363" t="s">
        <v>1524</v>
      </c>
      <c r="C776" s="5">
        <v>6500000</v>
      </c>
    </row>
    <row r="777" spans="1:3" s="457" customFormat="1" ht="12.75">
      <c r="A777" s="28"/>
      <c r="B777" s="363" t="s">
        <v>1525</v>
      </c>
      <c r="C777" s="5">
        <v>3500000</v>
      </c>
    </row>
    <row r="778" spans="1:3" s="457" customFormat="1" ht="12.75">
      <c r="A778" s="9">
        <v>2</v>
      </c>
      <c r="B778" s="554" t="s">
        <v>1526</v>
      </c>
      <c r="C778" s="5"/>
    </row>
    <row r="779" spans="1:3" s="457" customFormat="1" ht="25.5">
      <c r="A779" s="28"/>
      <c r="B779" s="363" t="s">
        <v>2154</v>
      </c>
      <c r="C779" s="5">
        <v>3000000</v>
      </c>
    </row>
    <row r="780" spans="1:3" s="457" customFormat="1" ht="12.75">
      <c r="A780" s="28"/>
      <c r="B780" s="363" t="s">
        <v>2155</v>
      </c>
      <c r="C780" s="5">
        <v>3000000</v>
      </c>
    </row>
    <row r="781" spans="1:3" s="457" customFormat="1" ht="25.5">
      <c r="A781" s="28"/>
      <c r="B781" s="363" t="s">
        <v>2156</v>
      </c>
      <c r="C781" s="5">
        <v>3000000</v>
      </c>
    </row>
    <row r="782" spans="1:3" s="457" customFormat="1" ht="12.75">
      <c r="A782" s="28"/>
      <c r="B782" s="363" t="s">
        <v>701</v>
      </c>
      <c r="C782" s="5">
        <v>2000000</v>
      </c>
    </row>
    <row r="783" spans="1:3" s="457" customFormat="1" ht="25.5">
      <c r="A783" s="28"/>
      <c r="B783" s="363" t="s">
        <v>181</v>
      </c>
      <c r="C783" s="5">
        <v>2000000</v>
      </c>
    </row>
    <row r="784" spans="1:3" s="457" customFormat="1" ht="25.5">
      <c r="A784" s="28"/>
      <c r="B784" s="363" t="s">
        <v>622</v>
      </c>
      <c r="C784" s="5">
        <v>2000000</v>
      </c>
    </row>
    <row r="785" spans="1:3" s="457" customFormat="1" ht="12.75">
      <c r="A785" s="28"/>
      <c r="B785" s="363" t="s">
        <v>3467</v>
      </c>
      <c r="C785" s="5">
        <v>1200000</v>
      </c>
    </row>
    <row r="786" spans="1:3" s="457" customFormat="1" ht="12.75">
      <c r="A786" s="9">
        <v>3</v>
      </c>
      <c r="B786" s="554" t="s">
        <v>182</v>
      </c>
      <c r="C786" s="5"/>
    </row>
    <row r="787" spans="1:3" s="457" customFormat="1" ht="12.75">
      <c r="A787" s="28"/>
      <c r="B787" s="363" t="s">
        <v>1873</v>
      </c>
      <c r="C787" s="5"/>
    </row>
    <row r="788" spans="1:3" s="457" customFormat="1" ht="25.5">
      <c r="A788" s="28"/>
      <c r="B788" s="363" t="s">
        <v>1245</v>
      </c>
      <c r="C788" s="5">
        <v>1500000</v>
      </c>
    </row>
    <row r="789" spans="1:3" s="457" customFormat="1" ht="12.75">
      <c r="A789" s="28"/>
      <c r="B789" s="363" t="s">
        <v>1246</v>
      </c>
      <c r="C789" s="5">
        <v>1000000</v>
      </c>
    </row>
    <row r="790" spans="1:3" s="457" customFormat="1" ht="12.75">
      <c r="A790" s="9">
        <v>4</v>
      </c>
      <c r="B790" s="554" t="s">
        <v>1184</v>
      </c>
      <c r="C790" s="5"/>
    </row>
    <row r="791" spans="1:3" s="457" customFormat="1" ht="25.5">
      <c r="A791" s="28"/>
      <c r="B791" s="363" t="s">
        <v>623</v>
      </c>
      <c r="C791" s="5">
        <v>4000000</v>
      </c>
    </row>
    <row r="792" spans="1:3" s="457" customFormat="1" ht="12.75">
      <c r="A792" s="28"/>
      <c r="B792" s="363" t="s">
        <v>133</v>
      </c>
      <c r="C792" s="5">
        <v>2000000</v>
      </c>
    </row>
    <row r="793" spans="1:3" s="457" customFormat="1" ht="12.75">
      <c r="A793" s="28"/>
      <c r="B793" s="363" t="s">
        <v>1247</v>
      </c>
      <c r="C793" s="5">
        <v>2000000</v>
      </c>
    </row>
    <row r="794" spans="1:3" s="457" customFormat="1" ht="25.5">
      <c r="A794" s="28"/>
      <c r="B794" s="363" t="s">
        <v>670</v>
      </c>
      <c r="C794" s="5">
        <v>2200000</v>
      </c>
    </row>
    <row r="795" spans="1:3" s="457" customFormat="1" ht="25.5">
      <c r="A795" s="28"/>
      <c r="B795" s="363" t="s">
        <v>134</v>
      </c>
      <c r="C795" s="5">
        <v>2000000</v>
      </c>
    </row>
    <row r="796" spans="1:3" s="457" customFormat="1" ht="25.5">
      <c r="A796" s="28"/>
      <c r="B796" s="363" t="s">
        <v>3204</v>
      </c>
      <c r="C796" s="5">
        <v>1500000</v>
      </c>
    </row>
    <row r="797" spans="1:3" s="457" customFormat="1" ht="12.75">
      <c r="A797" s="28"/>
      <c r="B797" s="363" t="s">
        <v>135</v>
      </c>
      <c r="C797" s="5">
        <v>1000000</v>
      </c>
    </row>
    <row r="798" spans="1:3" s="457" customFormat="1" ht="12.75">
      <c r="A798" s="9">
        <v>5</v>
      </c>
      <c r="B798" s="554" t="s">
        <v>136</v>
      </c>
      <c r="C798" s="5"/>
    </row>
    <row r="799" spans="1:3" s="457" customFormat="1" ht="12.75">
      <c r="A799" s="28"/>
      <c r="B799" s="363" t="s">
        <v>137</v>
      </c>
      <c r="C799" s="5">
        <v>3000000</v>
      </c>
    </row>
    <row r="800" spans="1:3" s="457" customFormat="1" ht="12.75">
      <c r="A800" s="28"/>
      <c r="B800" s="363" t="s">
        <v>1248</v>
      </c>
      <c r="C800" s="5">
        <v>2500000</v>
      </c>
    </row>
    <row r="801" spans="1:3" s="457" customFormat="1" ht="12.75">
      <c r="A801" s="28"/>
      <c r="B801" s="363" t="s">
        <v>3150</v>
      </c>
      <c r="C801" s="5">
        <v>2000000</v>
      </c>
    </row>
    <row r="802" spans="1:3" s="457" customFormat="1" ht="25.5">
      <c r="A802" s="28"/>
      <c r="B802" s="363" t="s">
        <v>3151</v>
      </c>
      <c r="C802" s="5">
        <v>1800000</v>
      </c>
    </row>
    <row r="803" spans="1:3" s="457" customFormat="1" ht="12.75">
      <c r="A803" s="28"/>
      <c r="B803" s="363" t="s">
        <v>1977</v>
      </c>
      <c r="C803" s="5">
        <v>1200000</v>
      </c>
    </row>
    <row r="804" spans="1:3" s="457" customFormat="1" ht="12.75">
      <c r="A804" s="28"/>
      <c r="B804" s="363" t="s">
        <v>1978</v>
      </c>
      <c r="C804" s="5">
        <v>1000000</v>
      </c>
    </row>
    <row r="805" spans="1:3" s="457" customFormat="1" ht="12.75">
      <c r="A805" s="9">
        <v>6</v>
      </c>
      <c r="B805" s="554" t="s">
        <v>1979</v>
      </c>
      <c r="C805" s="5"/>
    </row>
    <row r="806" spans="1:3" s="457" customFormat="1" ht="38.25">
      <c r="A806" s="28"/>
      <c r="B806" s="363" t="s">
        <v>1249</v>
      </c>
      <c r="C806" s="5">
        <v>2000000</v>
      </c>
    </row>
    <row r="807" spans="1:3" s="457" customFormat="1" ht="25.5">
      <c r="A807" s="28"/>
      <c r="B807" s="363" t="s">
        <v>1250</v>
      </c>
      <c r="C807" s="5">
        <v>1500000</v>
      </c>
    </row>
    <row r="808" spans="1:3" s="457" customFormat="1" ht="25.5">
      <c r="A808" s="28"/>
      <c r="B808" s="363" t="s">
        <v>3205</v>
      </c>
      <c r="C808" s="5">
        <v>1800000</v>
      </c>
    </row>
    <row r="809" spans="1:3" s="457" customFormat="1" ht="12.75">
      <c r="A809" s="28"/>
      <c r="B809" s="363" t="s">
        <v>1980</v>
      </c>
      <c r="C809" s="5">
        <v>1000000</v>
      </c>
    </row>
    <row r="810" spans="1:3" s="457" customFormat="1" ht="12.75">
      <c r="A810" s="9">
        <v>7</v>
      </c>
      <c r="B810" s="554" t="s">
        <v>1981</v>
      </c>
      <c r="C810" s="5"/>
    </row>
    <row r="811" spans="1:3" s="457" customFormat="1" ht="38.25">
      <c r="A811" s="28"/>
      <c r="B811" s="363" t="s">
        <v>1251</v>
      </c>
      <c r="C811" s="5">
        <v>1200000</v>
      </c>
    </row>
    <row r="812" spans="1:3" s="457" customFormat="1" ht="25.5">
      <c r="A812" s="28"/>
      <c r="B812" s="363" t="s">
        <v>3206</v>
      </c>
      <c r="C812" s="5">
        <v>1200000</v>
      </c>
    </row>
    <row r="813" spans="1:3" s="457" customFormat="1" ht="12.75">
      <c r="A813" s="28"/>
      <c r="B813" s="363" t="s">
        <v>1874</v>
      </c>
      <c r="C813" s="5"/>
    </row>
    <row r="814" spans="1:3" s="457" customFormat="1" ht="12.75">
      <c r="A814" s="28"/>
      <c r="B814" s="363" t="s">
        <v>10</v>
      </c>
      <c r="C814" s="5">
        <v>1500000</v>
      </c>
    </row>
    <row r="815" spans="1:3" s="457" customFormat="1" ht="12.75">
      <c r="A815" s="28"/>
      <c r="B815" s="363" t="s">
        <v>1875</v>
      </c>
      <c r="C815" s="5">
        <v>1000000</v>
      </c>
    </row>
    <row r="816" spans="1:3" s="457" customFormat="1" ht="12.75">
      <c r="A816" s="9">
        <v>8</v>
      </c>
      <c r="B816" s="554" t="s">
        <v>1982</v>
      </c>
      <c r="C816" s="5"/>
    </row>
    <row r="817" spans="1:3" s="457" customFormat="1" ht="12.75">
      <c r="A817" s="28"/>
      <c r="B817" s="363" t="s">
        <v>1983</v>
      </c>
      <c r="C817" s="5">
        <v>1500000</v>
      </c>
    </row>
    <row r="818" spans="1:3" s="457" customFormat="1" ht="25.5">
      <c r="A818" s="28"/>
      <c r="B818" s="363" t="s">
        <v>3468</v>
      </c>
      <c r="C818" s="5">
        <v>1200000</v>
      </c>
    </row>
    <row r="819" spans="1:3" s="457" customFormat="1" ht="38.25">
      <c r="A819" s="28"/>
      <c r="B819" s="363" t="s">
        <v>3415</v>
      </c>
      <c r="C819" s="5">
        <v>1200000</v>
      </c>
    </row>
    <row r="820" spans="1:3" s="457" customFormat="1" ht="12.75">
      <c r="A820" s="28"/>
      <c r="B820" s="363" t="s">
        <v>1984</v>
      </c>
      <c r="C820" s="5">
        <v>1000000</v>
      </c>
    </row>
    <row r="821" spans="1:3" s="457" customFormat="1" ht="12.75">
      <c r="A821" s="9">
        <v>9</v>
      </c>
      <c r="B821" s="554" t="s">
        <v>1985</v>
      </c>
      <c r="C821" s="5"/>
    </row>
    <row r="822" spans="1:3" s="457" customFormat="1" ht="38.25">
      <c r="A822" s="28"/>
      <c r="B822" s="363" t="s">
        <v>1183</v>
      </c>
      <c r="C822" s="5">
        <v>2600000</v>
      </c>
    </row>
    <row r="823" spans="1:3" s="457" customFormat="1" ht="25.5">
      <c r="A823" s="28"/>
      <c r="B823" s="363" t="s">
        <v>1986</v>
      </c>
      <c r="C823" s="5">
        <v>1500000</v>
      </c>
    </row>
    <row r="824" spans="1:3" s="457" customFormat="1" ht="12.75">
      <c r="A824" s="28"/>
      <c r="B824" s="363" t="s">
        <v>1987</v>
      </c>
      <c r="C824" s="5">
        <v>1500000</v>
      </c>
    </row>
    <row r="825" spans="1:3" s="457" customFormat="1" ht="12.75">
      <c r="A825" s="28"/>
      <c r="B825" s="363" t="s">
        <v>1988</v>
      </c>
      <c r="C825" s="5">
        <v>1000000</v>
      </c>
    </row>
    <row r="826" spans="1:3" s="457" customFormat="1" ht="12.75">
      <c r="A826" s="9">
        <v>10</v>
      </c>
      <c r="B826" s="554" t="s">
        <v>1989</v>
      </c>
      <c r="C826" s="5"/>
    </row>
    <row r="827" spans="1:3" s="457" customFormat="1" ht="25.5">
      <c r="A827" s="28"/>
      <c r="B827" s="363" t="s">
        <v>1522</v>
      </c>
      <c r="C827" s="5">
        <v>1500000</v>
      </c>
    </row>
    <row r="828" spans="1:3" s="457" customFormat="1" ht="12.75">
      <c r="A828" s="28"/>
      <c r="B828" s="363" t="s">
        <v>103</v>
      </c>
      <c r="C828" s="5">
        <v>1000000</v>
      </c>
    </row>
    <row r="829" spans="1:3" s="457" customFormat="1" ht="12.75">
      <c r="A829" s="9">
        <v>11</v>
      </c>
      <c r="B829" s="554" t="s">
        <v>104</v>
      </c>
      <c r="C829" s="5"/>
    </row>
    <row r="830" spans="1:3" s="457" customFormat="1" ht="12.75">
      <c r="A830" s="28"/>
      <c r="B830" s="363" t="s">
        <v>105</v>
      </c>
      <c r="C830" s="5">
        <v>3500000</v>
      </c>
    </row>
    <row r="831" spans="1:3" s="457" customFormat="1" ht="25.5">
      <c r="A831" s="28"/>
      <c r="B831" s="363" t="s">
        <v>549</v>
      </c>
      <c r="C831" s="5">
        <v>2000000</v>
      </c>
    </row>
    <row r="832" spans="1:3" s="457" customFormat="1" ht="12.75">
      <c r="A832" s="28"/>
      <c r="B832" s="363" t="s">
        <v>106</v>
      </c>
      <c r="C832" s="5">
        <v>1000000</v>
      </c>
    </row>
    <row r="833" spans="1:3" s="457" customFormat="1" ht="12.75">
      <c r="A833" s="9">
        <v>12</v>
      </c>
      <c r="B833" s="554" t="s">
        <v>107</v>
      </c>
      <c r="C833" s="5"/>
    </row>
    <row r="834" spans="1:3" s="457" customFormat="1" ht="12.75">
      <c r="A834" s="28"/>
      <c r="B834" s="363" t="s">
        <v>108</v>
      </c>
      <c r="C834" s="5">
        <v>2500000</v>
      </c>
    </row>
    <row r="835" spans="1:3" s="457" customFormat="1" ht="38.25">
      <c r="A835" s="28"/>
      <c r="B835" s="363" t="s">
        <v>1182</v>
      </c>
      <c r="C835" s="5">
        <v>2000000</v>
      </c>
    </row>
    <row r="836" spans="1:3" s="457" customFormat="1" ht="12.75">
      <c r="A836" s="28"/>
      <c r="B836" s="363" t="s">
        <v>109</v>
      </c>
      <c r="C836" s="5">
        <v>1000000</v>
      </c>
    </row>
    <row r="837" spans="1:3" s="457" customFormat="1" ht="12.75">
      <c r="A837" s="9">
        <v>13</v>
      </c>
      <c r="B837" s="554" t="s">
        <v>110</v>
      </c>
      <c r="C837" s="5"/>
    </row>
    <row r="838" spans="1:3" s="457" customFormat="1" ht="12.75">
      <c r="A838" s="28"/>
      <c r="B838" s="363" t="s">
        <v>111</v>
      </c>
      <c r="C838" s="5">
        <v>2000000</v>
      </c>
    </row>
    <row r="839" spans="1:3" s="457" customFormat="1" ht="25.5">
      <c r="A839" s="28"/>
      <c r="B839" s="363" t="s">
        <v>118</v>
      </c>
      <c r="C839" s="5">
        <v>2000000</v>
      </c>
    </row>
    <row r="840" spans="1:3" s="457" customFormat="1" ht="25.5">
      <c r="A840" s="28"/>
      <c r="B840" s="363" t="s">
        <v>2148</v>
      </c>
      <c r="C840" s="5">
        <v>2000000</v>
      </c>
    </row>
    <row r="841" spans="1:3" s="457" customFormat="1" ht="12.75">
      <c r="A841" s="28"/>
      <c r="B841" s="363" t="s">
        <v>2149</v>
      </c>
      <c r="C841" s="5">
        <v>1500000</v>
      </c>
    </row>
    <row r="842" spans="1:3" s="457" customFormat="1" ht="12.75">
      <c r="A842" s="28"/>
      <c r="B842" s="363" t="s">
        <v>3186</v>
      </c>
      <c r="C842" s="5">
        <v>1500000</v>
      </c>
    </row>
    <row r="843" spans="1:3" s="457" customFormat="1" ht="12.75">
      <c r="A843" s="28"/>
      <c r="B843" s="363" t="s">
        <v>3187</v>
      </c>
      <c r="C843" s="5">
        <v>1500000</v>
      </c>
    </row>
    <row r="844" spans="1:3" s="457" customFormat="1" ht="12.75">
      <c r="A844" s="9">
        <v>14</v>
      </c>
      <c r="B844" s="554" t="s">
        <v>1508</v>
      </c>
      <c r="C844" s="5"/>
    </row>
    <row r="845" spans="1:3" s="457" customFormat="1" ht="12.75">
      <c r="A845" s="28"/>
      <c r="B845" s="363" t="s">
        <v>183</v>
      </c>
      <c r="C845" s="5">
        <v>2000000</v>
      </c>
    </row>
    <row r="846" spans="1:3" s="457" customFormat="1" ht="25.5">
      <c r="A846" s="28"/>
      <c r="B846" s="363" t="s">
        <v>184</v>
      </c>
      <c r="C846" s="5">
        <v>1500000</v>
      </c>
    </row>
    <row r="847" spans="1:3" s="457" customFormat="1" ht="25.5">
      <c r="A847" s="28"/>
      <c r="B847" s="363" t="s">
        <v>185</v>
      </c>
      <c r="C847" s="5">
        <v>2000000</v>
      </c>
    </row>
    <row r="848" spans="1:3" s="457" customFormat="1" ht="12.75">
      <c r="A848" s="28"/>
      <c r="B848" s="552" t="s">
        <v>1876</v>
      </c>
      <c r="C848" s="5"/>
    </row>
    <row r="849" spans="1:3" s="439" customFormat="1" ht="25.5">
      <c r="A849" s="28"/>
      <c r="B849" s="363" t="s">
        <v>627</v>
      </c>
      <c r="C849" s="5">
        <v>2000000</v>
      </c>
    </row>
    <row r="850" spans="1:3" s="439" customFormat="1" ht="25.5">
      <c r="A850" s="28"/>
      <c r="B850" s="363" t="s">
        <v>11</v>
      </c>
      <c r="C850" s="5">
        <v>2000000</v>
      </c>
    </row>
    <row r="851" spans="1:3" s="457" customFormat="1" ht="12.75">
      <c r="A851" s="28"/>
      <c r="B851" s="363" t="s">
        <v>1877</v>
      </c>
      <c r="C851" s="5"/>
    </row>
    <row r="852" spans="1:3" s="457" customFormat="1" ht="12.75">
      <c r="A852" s="28"/>
      <c r="B852" s="363" t="s">
        <v>12</v>
      </c>
      <c r="C852" s="5">
        <v>1800000</v>
      </c>
    </row>
    <row r="853" spans="1:3" s="457" customFormat="1" ht="12.75">
      <c r="A853" s="28"/>
      <c r="B853" s="363" t="s">
        <v>13</v>
      </c>
      <c r="C853" s="5">
        <v>1500000</v>
      </c>
    </row>
    <row r="854" spans="1:3" s="457" customFormat="1" ht="12.75">
      <c r="A854" s="9">
        <v>15</v>
      </c>
      <c r="B854" s="554" t="s">
        <v>1509</v>
      </c>
      <c r="C854" s="5"/>
    </row>
    <row r="855" spans="1:3" s="457" customFormat="1" ht="25.5">
      <c r="A855" s="28"/>
      <c r="B855" s="363" t="s">
        <v>536</v>
      </c>
      <c r="C855" s="5">
        <v>3000000</v>
      </c>
    </row>
    <row r="856" spans="1:3" s="457" customFormat="1" ht="25.5">
      <c r="A856" s="28"/>
      <c r="B856" s="363" t="s">
        <v>14</v>
      </c>
      <c r="C856" s="5">
        <v>1500000</v>
      </c>
    </row>
    <row r="857" spans="1:3" s="457" customFormat="1" ht="13.5">
      <c r="A857" s="28"/>
      <c r="B857" s="558" t="s">
        <v>1878</v>
      </c>
      <c r="C857" s="5"/>
    </row>
    <row r="858" spans="1:3" s="457" customFormat="1" ht="12.75">
      <c r="A858" s="28"/>
      <c r="B858" s="363" t="s">
        <v>15</v>
      </c>
      <c r="C858" s="5">
        <v>2500000</v>
      </c>
    </row>
    <row r="859" spans="1:3" s="457" customFormat="1" ht="12.75">
      <c r="A859" s="28"/>
      <c r="B859" s="363" t="s">
        <v>16</v>
      </c>
      <c r="C859" s="5">
        <v>2000000</v>
      </c>
    </row>
    <row r="860" spans="1:3" s="457" customFormat="1" ht="12.75">
      <c r="A860" s="28"/>
      <c r="B860" s="363" t="s">
        <v>1510</v>
      </c>
      <c r="C860" s="5">
        <v>1500000</v>
      </c>
    </row>
    <row r="861" spans="1:3" s="457" customFormat="1" ht="12.75">
      <c r="A861" s="4" t="s">
        <v>2605</v>
      </c>
      <c r="B861" s="565" t="s">
        <v>3271</v>
      </c>
      <c r="C861" s="5"/>
    </row>
    <row r="862" spans="1:3" s="457" customFormat="1" ht="12.75">
      <c r="A862" s="28">
        <v>1</v>
      </c>
      <c r="B862" s="363" t="s">
        <v>3272</v>
      </c>
      <c r="C862" s="5">
        <v>2500000</v>
      </c>
    </row>
    <row r="863" spans="1:3" s="457" customFormat="1" ht="12.75">
      <c r="A863" s="28">
        <v>2</v>
      </c>
      <c r="B863" s="363" t="s">
        <v>3273</v>
      </c>
      <c r="C863" s="5">
        <v>2500000</v>
      </c>
    </row>
    <row r="864" spans="1:3" s="457" customFormat="1" ht="25.5">
      <c r="A864" s="28">
        <v>3</v>
      </c>
      <c r="B864" s="363" t="s">
        <v>3274</v>
      </c>
      <c r="C864" s="5">
        <v>3500000</v>
      </c>
    </row>
    <row r="865" spans="1:3" s="457" customFormat="1" ht="25.5">
      <c r="A865" s="28">
        <v>4</v>
      </c>
      <c r="B865" s="363" t="s">
        <v>3275</v>
      </c>
      <c r="C865" s="5">
        <v>1500000</v>
      </c>
    </row>
    <row r="866" spans="1:3" s="457" customFormat="1" ht="12.75">
      <c r="A866" s="28">
        <v>5</v>
      </c>
      <c r="B866" s="363" t="s">
        <v>3276</v>
      </c>
      <c r="C866" s="5">
        <v>2500000</v>
      </c>
    </row>
    <row r="867" spans="1:3" s="457" customFormat="1" ht="12.75">
      <c r="A867" s="28">
        <v>6</v>
      </c>
      <c r="B867" s="363" t="s">
        <v>3277</v>
      </c>
      <c r="C867" s="5">
        <v>1000000</v>
      </c>
    </row>
    <row r="868" spans="1:3" s="457" customFormat="1" ht="12.75">
      <c r="A868" s="4" t="s">
        <v>1674</v>
      </c>
      <c r="B868" s="565" t="s">
        <v>3278</v>
      </c>
      <c r="C868" s="5"/>
    </row>
    <row r="869" spans="1:3" s="457" customFormat="1" ht="12.75">
      <c r="A869" s="9">
        <v>1</v>
      </c>
      <c r="B869" s="554" t="s">
        <v>1860</v>
      </c>
      <c r="C869" s="5"/>
    </row>
    <row r="870" spans="1:3" s="457" customFormat="1" ht="12.75">
      <c r="A870" s="28"/>
      <c r="B870" s="363" t="s">
        <v>3279</v>
      </c>
      <c r="C870" s="5">
        <v>3000000</v>
      </c>
    </row>
    <row r="871" spans="1:3" s="457" customFormat="1" ht="12.75">
      <c r="A871" s="28"/>
      <c r="B871" s="363" t="s">
        <v>3280</v>
      </c>
      <c r="C871" s="5">
        <v>2500000</v>
      </c>
    </row>
    <row r="872" spans="1:3" s="457" customFormat="1" ht="38.25">
      <c r="A872" s="28"/>
      <c r="B872" s="363" t="s">
        <v>1879</v>
      </c>
      <c r="C872" s="5">
        <v>3500000</v>
      </c>
    </row>
    <row r="873" spans="1:3" s="457" customFormat="1" ht="12.75">
      <c r="A873" s="28"/>
      <c r="B873" s="363" t="s">
        <v>3281</v>
      </c>
      <c r="C873" s="5">
        <v>2000000</v>
      </c>
    </row>
    <row r="874" spans="1:3" s="457" customFormat="1" ht="12.75">
      <c r="A874" s="28"/>
      <c r="B874" s="363" t="s">
        <v>3282</v>
      </c>
      <c r="C874" s="5">
        <v>2200000</v>
      </c>
    </row>
    <row r="875" spans="1:3" s="457" customFormat="1" ht="12.75">
      <c r="A875" s="28"/>
      <c r="B875" s="363" t="s">
        <v>1179</v>
      </c>
      <c r="C875" s="5">
        <v>1500000</v>
      </c>
    </row>
    <row r="876" spans="1:3" s="457" customFormat="1" ht="12.75">
      <c r="A876" s="9">
        <v>2</v>
      </c>
      <c r="B876" s="554" t="s">
        <v>830</v>
      </c>
      <c r="C876" s="5"/>
    </row>
    <row r="877" spans="1:3" s="457" customFormat="1" ht="12.75">
      <c r="A877" s="28"/>
      <c r="B877" s="363" t="s">
        <v>1180</v>
      </c>
      <c r="C877" s="5">
        <v>2500000</v>
      </c>
    </row>
    <row r="878" spans="1:3" s="457" customFormat="1" ht="12.75">
      <c r="A878" s="28"/>
      <c r="B878" s="363" t="s">
        <v>82</v>
      </c>
      <c r="C878" s="5">
        <v>2000000</v>
      </c>
    </row>
    <row r="879" spans="1:3" s="457" customFormat="1" ht="12.75">
      <c r="A879" s="28"/>
      <c r="B879" s="363" t="s">
        <v>1181</v>
      </c>
      <c r="C879" s="5">
        <v>1800000</v>
      </c>
    </row>
    <row r="880" spans="1:3" s="457" customFormat="1" ht="12.75">
      <c r="A880" s="28"/>
      <c r="B880" s="363" t="s">
        <v>1269</v>
      </c>
      <c r="C880" s="5">
        <v>1900000</v>
      </c>
    </row>
    <row r="881" spans="1:3" s="457" customFormat="1" ht="12.75">
      <c r="A881" s="28"/>
      <c r="B881" s="363" t="s">
        <v>1750</v>
      </c>
      <c r="C881" s="5">
        <v>1500000</v>
      </c>
    </row>
    <row r="882" spans="1:3" s="457" customFormat="1" ht="12.75">
      <c r="A882" s="9">
        <v>3</v>
      </c>
      <c r="B882" s="554" t="s">
        <v>831</v>
      </c>
      <c r="C882" s="5"/>
    </row>
    <row r="883" spans="1:3" s="457" customFormat="1" ht="12.75">
      <c r="A883" s="28"/>
      <c r="B883" s="363" t="s">
        <v>1751</v>
      </c>
      <c r="C883" s="5">
        <v>2000000</v>
      </c>
    </row>
    <row r="884" spans="1:3" s="457" customFormat="1" ht="12.75">
      <c r="A884" s="28"/>
      <c r="B884" s="363" t="s">
        <v>832</v>
      </c>
      <c r="C884" s="5">
        <v>2000000</v>
      </c>
    </row>
    <row r="885" spans="1:3" s="457" customFormat="1" ht="12.75">
      <c r="A885" s="28"/>
      <c r="B885" s="363" t="s">
        <v>953</v>
      </c>
      <c r="C885" s="5">
        <v>1800000</v>
      </c>
    </row>
    <row r="886" spans="1:3" s="457" customFormat="1" ht="12.75">
      <c r="A886" s="28"/>
      <c r="B886" s="363" t="s">
        <v>1148</v>
      </c>
      <c r="C886" s="5">
        <v>2000000</v>
      </c>
    </row>
    <row r="887" spans="1:3" s="457" customFormat="1" ht="12.75">
      <c r="A887" s="28"/>
      <c r="B887" s="363" t="s">
        <v>1149</v>
      </c>
      <c r="C887" s="5">
        <v>1800000</v>
      </c>
    </row>
    <row r="888" spans="1:3" s="457" customFormat="1" ht="12.75">
      <c r="A888" s="28"/>
      <c r="B888" s="363" t="s">
        <v>3251</v>
      </c>
      <c r="C888" s="5">
        <v>1500000</v>
      </c>
    </row>
    <row r="889" spans="1:3" s="457" customFormat="1" ht="12.75">
      <c r="A889" s="28"/>
      <c r="B889" s="363" t="s">
        <v>1150</v>
      </c>
      <c r="C889" s="5">
        <v>1400000</v>
      </c>
    </row>
    <row r="890" spans="1:3" s="457" customFormat="1" ht="12.75">
      <c r="A890" s="28"/>
      <c r="B890" s="363" t="s">
        <v>1511</v>
      </c>
      <c r="C890" s="5">
        <v>3000000</v>
      </c>
    </row>
    <row r="891" spans="1:3" s="457" customFormat="1" ht="12.75">
      <c r="A891" s="28"/>
      <c r="B891" s="363" t="s">
        <v>1673</v>
      </c>
      <c r="C891" s="5">
        <v>1300000</v>
      </c>
    </row>
    <row r="892" spans="1:3" s="457" customFormat="1" ht="12.75">
      <c r="A892" s="9">
        <v>4</v>
      </c>
      <c r="B892" s="554" t="s">
        <v>833</v>
      </c>
      <c r="C892" s="5"/>
    </row>
    <row r="893" spans="1:3" s="457" customFormat="1" ht="12.75">
      <c r="A893" s="28"/>
      <c r="B893" s="363" t="s">
        <v>1151</v>
      </c>
      <c r="C893" s="5">
        <v>2200000</v>
      </c>
    </row>
    <row r="894" spans="1:3" s="457" customFormat="1" ht="25.5">
      <c r="A894" s="28"/>
      <c r="B894" s="363" t="s">
        <v>1152</v>
      </c>
      <c r="C894" s="5">
        <v>2200000</v>
      </c>
    </row>
    <row r="895" spans="1:3" s="457" customFormat="1" ht="12.75">
      <c r="A895" s="28"/>
      <c r="B895" s="363" t="s">
        <v>489</v>
      </c>
      <c r="C895" s="5">
        <v>2000000</v>
      </c>
    </row>
    <row r="896" spans="1:3" s="457" customFormat="1" ht="12.75">
      <c r="A896" s="28"/>
      <c r="B896" s="363" t="s">
        <v>490</v>
      </c>
      <c r="C896" s="5">
        <v>2000000</v>
      </c>
    </row>
    <row r="897" spans="1:3" s="457" customFormat="1" ht="12.75">
      <c r="A897" s="28"/>
      <c r="B897" s="363" t="s">
        <v>491</v>
      </c>
      <c r="C897" s="5">
        <v>2000000</v>
      </c>
    </row>
    <row r="898" spans="1:3" s="457" customFormat="1" ht="12.75">
      <c r="A898" s="28"/>
      <c r="B898" s="363" t="s">
        <v>492</v>
      </c>
      <c r="C898" s="5">
        <v>2200000</v>
      </c>
    </row>
    <row r="899" spans="1:3" s="457" customFormat="1" ht="12.75">
      <c r="A899" s="28"/>
      <c r="B899" s="363" t="s">
        <v>493</v>
      </c>
      <c r="C899" s="5">
        <v>2000000</v>
      </c>
    </row>
    <row r="900" spans="1:3" s="457" customFormat="1" ht="12.75">
      <c r="A900" s="28"/>
      <c r="B900" s="363" t="s">
        <v>494</v>
      </c>
      <c r="C900" s="5">
        <v>2000000</v>
      </c>
    </row>
    <row r="901" spans="1:3" s="457" customFormat="1" ht="12.75">
      <c r="A901" s="28"/>
      <c r="B901" s="363" t="s">
        <v>495</v>
      </c>
      <c r="C901" s="5">
        <v>1800000</v>
      </c>
    </row>
    <row r="902" spans="1:3" s="457" customFormat="1" ht="12.75">
      <c r="A902" s="28"/>
      <c r="B902" s="363" t="s">
        <v>496</v>
      </c>
      <c r="C902" s="5">
        <v>1200000</v>
      </c>
    </row>
    <row r="903" spans="1:3" s="457" customFormat="1" ht="12.75">
      <c r="A903" s="9">
        <v>5</v>
      </c>
      <c r="B903" s="554" t="s">
        <v>834</v>
      </c>
      <c r="C903" s="5"/>
    </row>
    <row r="904" spans="1:3" s="457" customFormat="1" ht="12.75">
      <c r="A904" s="28"/>
      <c r="B904" s="363" t="s">
        <v>497</v>
      </c>
      <c r="C904" s="5">
        <v>2000000</v>
      </c>
    </row>
    <row r="905" spans="1:3" s="457" customFormat="1" ht="12.75">
      <c r="A905" s="28"/>
      <c r="B905" s="363" t="s">
        <v>46</v>
      </c>
      <c r="C905" s="5">
        <v>1500000</v>
      </c>
    </row>
    <row r="906" spans="1:3" s="457" customFormat="1" ht="12.75">
      <c r="A906" s="28"/>
      <c r="B906" s="363" t="s">
        <v>1990</v>
      </c>
      <c r="C906" s="5">
        <v>1500000</v>
      </c>
    </row>
    <row r="907" spans="1:3" s="457" customFormat="1" ht="12.75">
      <c r="A907" s="28"/>
      <c r="B907" s="363" t="s">
        <v>1991</v>
      </c>
      <c r="C907" s="5">
        <v>1300000</v>
      </c>
    </row>
    <row r="908" spans="1:3" s="457" customFormat="1" ht="12.75">
      <c r="A908" s="28"/>
      <c r="B908" s="363" t="s">
        <v>1992</v>
      </c>
      <c r="C908" s="5">
        <v>1500000</v>
      </c>
    </row>
    <row r="909" spans="1:3" s="457" customFormat="1" ht="12.75">
      <c r="A909" s="4" t="s">
        <v>1675</v>
      </c>
      <c r="B909" s="565" t="s">
        <v>1993</v>
      </c>
      <c r="C909" s="5"/>
    </row>
    <row r="910" spans="1:3" s="457" customFormat="1" ht="12.75">
      <c r="A910" s="9">
        <v>1</v>
      </c>
      <c r="B910" s="554" t="s">
        <v>361</v>
      </c>
      <c r="C910" s="5"/>
    </row>
    <row r="911" spans="1:3" s="439" customFormat="1" ht="12.75">
      <c r="A911" s="28"/>
      <c r="B911" s="363" t="s">
        <v>835</v>
      </c>
      <c r="C911" s="5">
        <v>3000000</v>
      </c>
    </row>
    <row r="912" spans="1:3" s="457" customFormat="1" ht="12.75">
      <c r="A912" s="9">
        <v>2</v>
      </c>
      <c r="B912" s="554" t="s">
        <v>3082</v>
      </c>
      <c r="C912" s="5"/>
    </row>
    <row r="913" spans="1:3" s="457" customFormat="1" ht="12.75">
      <c r="A913" s="28"/>
      <c r="B913" s="363" t="s">
        <v>3083</v>
      </c>
      <c r="C913" s="5">
        <v>3500000</v>
      </c>
    </row>
    <row r="914" spans="1:3" s="457" customFormat="1" ht="12.75">
      <c r="A914" s="9">
        <v>3</v>
      </c>
      <c r="B914" s="554" t="s">
        <v>3084</v>
      </c>
      <c r="C914" s="5"/>
    </row>
    <row r="915" spans="1:3" s="457" customFormat="1" ht="12.75">
      <c r="A915" s="28"/>
      <c r="B915" s="363" t="s">
        <v>71</v>
      </c>
      <c r="C915" s="5">
        <v>1700000</v>
      </c>
    </row>
    <row r="916" spans="1:3" s="457" customFormat="1" ht="12.75">
      <c r="A916" s="28"/>
      <c r="B916" s="363" t="s">
        <v>1512</v>
      </c>
      <c r="C916" s="5">
        <v>1700000</v>
      </c>
    </row>
    <row r="917" spans="1:3" s="457" customFormat="1" ht="12.75">
      <c r="A917" s="28"/>
      <c r="B917" s="363" t="s">
        <v>1117</v>
      </c>
      <c r="C917" s="5">
        <v>1500000</v>
      </c>
    </row>
    <row r="918" spans="1:3" s="457" customFormat="1" ht="12.75">
      <c r="A918" s="28"/>
      <c r="B918" s="363" t="s">
        <v>1118</v>
      </c>
      <c r="C918" s="5">
        <v>1500000</v>
      </c>
    </row>
    <row r="919" spans="1:3" s="457" customFormat="1" ht="12.75">
      <c r="A919" s="28"/>
      <c r="B919" s="363" t="s">
        <v>1513</v>
      </c>
      <c r="C919" s="5">
        <v>1300000</v>
      </c>
    </row>
    <row r="920" spans="1:3" s="457" customFormat="1" ht="12.75">
      <c r="A920" s="28"/>
      <c r="B920" s="363" t="s">
        <v>1119</v>
      </c>
      <c r="C920" s="5">
        <v>1500000</v>
      </c>
    </row>
    <row r="921" spans="1:3" s="457" customFormat="1" ht="12.75">
      <c r="A921" s="28"/>
      <c r="B921" s="363" t="s">
        <v>1120</v>
      </c>
      <c r="C921" s="5">
        <v>1800000</v>
      </c>
    </row>
    <row r="922" spans="1:3" s="457" customFormat="1" ht="12.75">
      <c r="A922" s="28"/>
      <c r="B922" s="363" t="s">
        <v>1121</v>
      </c>
      <c r="C922" s="5">
        <v>1400000</v>
      </c>
    </row>
    <row r="923" spans="1:3" s="457" customFormat="1" ht="12.75">
      <c r="A923" s="28"/>
      <c r="B923" s="363" t="s">
        <v>1122</v>
      </c>
      <c r="C923" s="5">
        <v>1200000</v>
      </c>
    </row>
    <row r="924" spans="1:3" s="457" customFormat="1" ht="12.75">
      <c r="A924" s="9">
        <v>4</v>
      </c>
      <c r="B924" s="554" t="s">
        <v>1123</v>
      </c>
      <c r="C924" s="5"/>
    </row>
    <row r="925" spans="1:3" s="457" customFormat="1" ht="12.75">
      <c r="A925" s="28"/>
      <c r="B925" s="363" t="s">
        <v>1514</v>
      </c>
      <c r="C925" s="5">
        <v>2500000</v>
      </c>
    </row>
    <row r="926" spans="1:3" s="457" customFormat="1" ht="12.75">
      <c r="A926" s="28"/>
      <c r="B926" s="363" t="s">
        <v>1880</v>
      </c>
      <c r="C926" s="5">
        <v>2200000</v>
      </c>
    </row>
    <row r="927" spans="1:3" s="457" customFormat="1" ht="25.5">
      <c r="A927" s="28"/>
      <c r="B927" s="363" t="s">
        <v>83</v>
      </c>
      <c r="C927" s="5">
        <v>1700000</v>
      </c>
    </row>
    <row r="928" spans="1:3" s="457" customFormat="1" ht="25.5">
      <c r="A928" s="28"/>
      <c r="B928" s="363" t="s">
        <v>818</v>
      </c>
      <c r="C928" s="5">
        <v>1400000</v>
      </c>
    </row>
    <row r="929" spans="1:3" s="457" customFormat="1" ht="12.75">
      <c r="A929" s="28"/>
      <c r="B929" s="363" t="s">
        <v>1124</v>
      </c>
      <c r="C929" s="5">
        <v>1700000</v>
      </c>
    </row>
    <row r="930" spans="1:3" s="457" customFormat="1" ht="12.75">
      <c r="A930" s="28"/>
      <c r="B930" s="363" t="s">
        <v>1125</v>
      </c>
      <c r="C930" s="5">
        <v>1700000</v>
      </c>
    </row>
    <row r="931" spans="1:3" s="457" customFormat="1" ht="12.75">
      <c r="A931" s="28"/>
      <c r="B931" s="363" t="s">
        <v>1126</v>
      </c>
      <c r="C931" s="5">
        <v>1700000</v>
      </c>
    </row>
    <row r="932" spans="1:3" s="457" customFormat="1" ht="12.75">
      <c r="A932" s="28"/>
      <c r="B932" s="363" t="s">
        <v>93</v>
      </c>
      <c r="C932" s="5">
        <v>1700000</v>
      </c>
    </row>
    <row r="933" spans="1:3" s="457" customFormat="1" ht="25.5">
      <c r="A933" s="28"/>
      <c r="B933" s="363" t="s">
        <v>3350</v>
      </c>
      <c r="C933" s="5">
        <v>1200000</v>
      </c>
    </row>
    <row r="934" spans="1:3" s="457" customFormat="1" ht="12.75">
      <c r="A934" s="28"/>
      <c r="B934" s="363" t="s">
        <v>1338</v>
      </c>
      <c r="C934" s="5">
        <v>1200000</v>
      </c>
    </row>
    <row r="935" spans="1:3" s="457" customFormat="1" ht="12.75">
      <c r="A935" s="28"/>
      <c r="B935" s="363" t="s">
        <v>2906</v>
      </c>
      <c r="C935" s="5">
        <v>1000000</v>
      </c>
    </row>
    <row r="936" spans="1:3" s="457" customFormat="1" ht="12.75">
      <c r="A936" s="9">
        <v>5</v>
      </c>
      <c r="B936" s="554" t="s">
        <v>1979</v>
      </c>
      <c r="C936" s="5"/>
    </row>
    <row r="937" spans="1:3" s="457" customFormat="1" ht="12.75">
      <c r="A937" s="28"/>
      <c r="B937" s="363" t="s">
        <v>2907</v>
      </c>
      <c r="C937" s="5">
        <v>3000000</v>
      </c>
    </row>
    <row r="938" spans="1:3" s="457" customFormat="1" ht="12.75">
      <c r="A938" s="28"/>
      <c r="B938" s="363" t="s">
        <v>2846</v>
      </c>
      <c r="C938" s="5">
        <v>1800000</v>
      </c>
    </row>
    <row r="939" spans="1:3" s="457" customFormat="1" ht="12.75">
      <c r="A939" s="28"/>
      <c r="B939" s="363" t="s">
        <v>819</v>
      </c>
      <c r="C939" s="5">
        <v>1800000</v>
      </c>
    </row>
    <row r="940" spans="1:3" s="457" customFormat="1" ht="12.75">
      <c r="A940" s="28"/>
      <c r="B940" s="363" t="s">
        <v>2908</v>
      </c>
      <c r="C940" s="5">
        <v>1500000</v>
      </c>
    </row>
    <row r="941" spans="1:3" s="457" customFormat="1" ht="12.75">
      <c r="A941" s="28"/>
      <c r="B941" s="363" t="s">
        <v>2676</v>
      </c>
      <c r="C941" s="5">
        <v>1700000</v>
      </c>
    </row>
    <row r="942" spans="1:3" s="457" customFormat="1" ht="12.75">
      <c r="A942" s="28"/>
      <c r="B942" s="363" t="s">
        <v>2677</v>
      </c>
      <c r="C942" s="5">
        <v>1700000</v>
      </c>
    </row>
    <row r="943" spans="1:3" s="457" customFormat="1" ht="12.75">
      <c r="A943" s="28"/>
      <c r="B943" s="363" t="s">
        <v>1980</v>
      </c>
      <c r="C943" s="5">
        <v>1000000</v>
      </c>
    </row>
    <row r="944" spans="1:3" s="457" customFormat="1" ht="12.75">
      <c r="A944" s="9">
        <v>6</v>
      </c>
      <c r="B944" s="554" t="s">
        <v>1981</v>
      </c>
      <c r="C944" s="5"/>
    </row>
    <row r="945" spans="1:3" s="439" customFormat="1" ht="12.75">
      <c r="A945" s="28"/>
      <c r="B945" s="363" t="s">
        <v>498</v>
      </c>
      <c r="C945" s="5">
        <v>2000000</v>
      </c>
    </row>
    <row r="946" spans="1:3" s="457" customFormat="1" ht="12.75">
      <c r="A946" s="28"/>
      <c r="B946" s="363" t="s">
        <v>84</v>
      </c>
      <c r="C946" s="5">
        <v>2000000</v>
      </c>
    </row>
    <row r="947" spans="1:3" s="457" customFormat="1" ht="12.75">
      <c r="A947" s="28"/>
      <c r="B947" s="363" t="s">
        <v>1630</v>
      </c>
      <c r="C947" s="5">
        <v>2000000</v>
      </c>
    </row>
    <row r="948" spans="1:3" s="457" customFormat="1" ht="12.75">
      <c r="A948" s="28"/>
      <c r="B948" s="363" t="s">
        <v>1631</v>
      </c>
      <c r="C948" s="5">
        <v>1500000</v>
      </c>
    </row>
    <row r="949" spans="1:3" s="457" customFormat="1" ht="12.75">
      <c r="A949" s="28"/>
      <c r="B949" s="363" t="s">
        <v>1632</v>
      </c>
      <c r="C949" s="5">
        <v>1500000</v>
      </c>
    </row>
    <row r="950" spans="1:3" s="457" customFormat="1" ht="12.75">
      <c r="A950" s="28"/>
      <c r="B950" s="363" t="s">
        <v>85</v>
      </c>
      <c r="C950" s="5">
        <v>1500000</v>
      </c>
    </row>
    <row r="951" spans="1:3" s="457" customFormat="1" ht="12.75">
      <c r="A951" s="28"/>
      <c r="B951" s="363" t="s">
        <v>1633</v>
      </c>
      <c r="C951" s="5">
        <v>1400000</v>
      </c>
    </row>
    <row r="952" spans="1:3" s="457" customFormat="1" ht="12.75">
      <c r="A952" s="28"/>
      <c r="B952" s="363" t="s">
        <v>1634</v>
      </c>
      <c r="C952" s="5">
        <v>1400000</v>
      </c>
    </row>
    <row r="953" spans="1:3" s="457" customFormat="1" ht="12.75">
      <c r="A953" s="28"/>
      <c r="B953" s="363" t="s">
        <v>1635</v>
      </c>
      <c r="C953" s="5">
        <v>1200000</v>
      </c>
    </row>
    <row r="954" spans="1:3" s="457" customFormat="1" ht="12.75">
      <c r="A954" s="9">
        <v>7</v>
      </c>
      <c r="B954" s="554" t="s">
        <v>1982</v>
      </c>
      <c r="C954" s="5"/>
    </row>
    <row r="955" spans="1:3" s="457" customFormat="1" ht="25.5">
      <c r="A955" s="28"/>
      <c r="B955" s="363" t="s">
        <v>113</v>
      </c>
      <c r="C955" s="5">
        <v>3000000</v>
      </c>
    </row>
    <row r="956" spans="1:3" s="457" customFormat="1" ht="12.75">
      <c r="A956" s="28"/>
      <c r="B956" s="363" t="s">
        <v>1043</v>
      </c>
      <c r="C956" s="5">
        <v>1400000</v>
      </c>
    </row>
    <row r="957" spans="1:3" s="457" customFormat="1" ht="25.5">
      <c r="A957" s="28"/>
      <c r="B957" s="363" t="s">
        <v>114</v>
      </c>
      <c r="C957" s="5">
        <v>2500000</v>
      </c>
    </row>
    <row r="958" spans="1:3" s="457" customFormat="1" ht="12.75">
      <c r="A958" s="28"/>
      <c r="B958" s="363" t="s">
        <v>1636</v>
      </c>
      <c r="C958" s="5">
        <v>1000000</v>
      </c>
    </row>
    <row r="959" spans="1:3" s="457" customFormat="1" ht="12.75">
      <c r="A959" s="9">
        <v>8</v>
      </c>
      <c r="B959" s="554" t="s">
        <v>1637</v>
      </c>
      <c r="C959" s="5"/>
    </row>
    <row r="960" spans="1:3" s="457" customFormat="1" ht="12.75">
      <c r="A960" s="28"/>
      <c r="B960" s="363" t="s">
        <v>597</v>
      </c>
      <c r="C960" s="5">
        <v>2000000</v>
      </c>
    </row>
    <row r="961" spans="1:3" s="457" customFormat="1" ht="12.75">
      <c r="A961" s="28"/>
      <c r="B961" s="363" t="s">
        <v>598</v>
      </c>
      <c r="C961" s="5">
        <v>1500000</v>
      </c>
    </row>
    <row r="962" spans="1:3" s="457" customFormat="1" ht="12.75">
      <c r="A962" s="28"/>
      <c r="B962" s="363" t="s">
        <v>599</v>
      </c>
      <c r="C962" s="5">
        <v>1200000</v>
      </c>
    </row>
    <row r="963" spans="1:3" s="457" customFormat="1" ht="12.75">
      <c r="A963" s="4" t="s">
        <v>63</v>
      </c>
      <c r="B963" s="565" t="s">
        <v>600</v>
      </c>
      <c r="C963" s="5"/>
    </row>
    <row r="964" spans="1:3" s="457" customFormat="1" ht="12.75">
      <c r="A964" s="9">
        <v>1</v>
      </c>
      <c r="B964" s="552" t="s">
        <v>2130</v>
      </c>
      <c r="C964" s="5"/>
    </row>
    <row r="965" spans="1:3" s="457" customFormat="1" ht="13.5">
      <c r="A965" s="304" t="s">
        <v>3425</v>
      </c>
      <c r="B965" s="561" t="s">
        <v>86</v>
      </c>
      <c r="C965" s="5"/>
    </row>
    <row r="966" spans="1:3" s="439" customFormat="1" ht="12.75">
      <c r="A966" s="28"/>
      <c r="B966" s="363" t="s">
        <v>984</v>
      </c>
      <c r="C966" s="5">
        <v>3000000</v>
      </c>
    </row>
    <row r="967" spans="1:3" s="457" customFormat="1" ht="25.5">
      <c r="A967" s="28"/>
      <c r="B967" s="363" t="s">
        <v>985</v>
      </c>
      <c r="C967" s="5">
        <v>3500000</v>
      </c>
    </row>
    <row r="968" spans="1:3" s="457" customFormat="1" ht="12.75">
      <c r="A968" s="28"/>
      <c r="B968" s="363" t="s">
        <v>996</v>
      </c>
      <c r="C968" s="5">
        <v>2000000</v>
      </c>
    </row>
    <row r="969" spans="1:3" s="457" customFormat="1" ht="25.5">
      <c r="A969" s="28"/>
      <c r="B969" s="363" t="s">
        <v>87</v>
      </c>
      <c r="C969" s="5">
        <v>2200000</v>
      </c>
    </row>
    <row r="970" spans="1:3" s="457" customFormat="1" ht="12.75">
      <c r="A970" s="28"/>
      <c r="B970" s="363" t="s">
        <v>2056</v>
      </c>
      <c r="C970" s="5">
        <v>1800000</v>
      </c>
    </row>
    <row r="971" spans="1:3" s="457" customFormat="1" ht="12.75">
      <c r="A971" s="28"/>
      <c r="B971" s="363" t="s">
        <v>2131</v>
      </c>
      <c r="C971" s="5">
        <v>1000000</v>
      </c>
    </row>
    <row r="972" spans="1:3" s="457" customFormat="1" ht="13.5">
      <c r="A972" s="304" t="s">
        <v>3426</v>
      </c>
      <c r="B972" s="561" t="s">
        <v>182</v>
      </c>
      <c r="C972" s="5"/>
    </row>
    <row r="973" spans="1:3" s="457" customFormat="1" ht="25.5">
      <c r="A973" s="28"/>
      <c r="B973" s="363" t="s">
        <v>601</v>
      </c>
      <c r="C973" s="5">
        <v>5000000</v>
      </c>
    </row>
    <row r="974" spans="1:3" s="457" customFormat="1" ht="38.25">
      <c r="A974" s="28"/>
      <c r="B974" s="363" t="s">
        <v>2057</v>
      </c>
      <c r="C974" s="5">
        <v>2300000</v>
      </c>
    </row>
    <row r="975" spans="1:3" s="457" customFormat="1" ht="12.75">
      <c r="A975" s="28"/>
      <c r="B975" s="363" t="s">
        <v>2058</v>
      </c>
      <c r="C975" s="5">
        <v>1900000</v>
      </c>
    </row>
    <row r="976" spans="1:3" s="457" customFormat="1" ht="12.75">
      <c r="A976" s="28"/>
      <c r="B976" s="363" t="s">
        <v>2059</v>
      </c>
      <c r="C976" s="5">
        <v>2700000</v>
      </c>
    </row>
    <row r="977" spans="1:3" s="457" customFormat="1" ht="12.75">
      <c r="A977" s="28"/>
      <c r="B977" s="363" t="s">
        <v>2060</v>
      </c>
      <c r="C977" s="5">
        <v>1400000</v>
      </c>
    </row>
    <row r="978" spans="1:3" s="457" customFormat="1" ht="12.75">
      <c r="A978" s="28"/>
      <c r="B978" s="363" t="s">
        <v>2061</v>
      </c>
      <c r="C978" s="5">
        <v>1400000</v>
      </c>
    </row>
    <row r="979" spans="1:3" s="457" customFormat="1" ht="12.75">
      <c r="A979" s="28"/>
      <c r="B979" s="363" t="s">
        <v>328</v>
      </c>
      <c r="C979" s="5">
        <v>1000000</v>
      </c>
    </row>
    <row r="980" spans="1:3" s="457" customFormat="1" ht="12.75">
      <c r="A980" s="9">
        <v>2</v>
      </c>
      <c r="B980" s="552" t="s">
        <v>602</v>
      </c>
      <c r="C980" s="5"/>
    </row>
    <row r="981" spans="1:3" s="457" customFormat="1" ht="25.5">
      <c r="A981" s="28"/>
      <c r="B981" s="363" t="s">
        <v>3162</v>
      </c>
      <c r="C981" s="5">
        <v>3200000</v>
      </c>
    </row>
    <row r="982" spans="1:3" s="457" customFormat="1" ht="25.5">
      <c r="A982" s="28"/>
      <c r="B982" s="363" t="s">
        <v>1627</v>
      </c>
      <c r="C982" s="5">
        <v>1600000</v>
      </c>
    </row>
    <row r="983" spans="1:3" s="457" customFormat="1" ht="12.75">
      <c r="A983" s="28"/>
      <c r="B983" s="363" t="s">
        <v>2847</v>
      </c>
      <c r="C983" s="5">
        <v>1300000</v>
      </c>
    </row>
    <row r="984" spans="1:3" s="457" customFormat="1" ht="38.25">
      <c r="A984" s="28"/>
      <c r="B984" s="363" t="s">
        <v>1919</v>
      </c>
      <c r="C984" s="5">
        <v>1000000</v>
      </c>
    </row>
    <row r="985" spans="1:3" s="457" customFormat="1" ht="25.5">
      <c r="A985" s="28"/>
      <c r="B985" s="363" t="s">
        <v>2062</v>
      </c>
      <c r="C985" s="5">
        <v>1600000</v>
      </c>
    </row>
    <row r="986" spans="1:3" s="457" customFormat="1" ht="12.75">
      <c r="A986" s="28"/>
      <c r="B986" s="363" t="s">
        <v>2063</v>
      </c>
      <c r="C986" s="5">
        <v>1600000</v>
      </c>
    </row>
    <row r="987" spans="1:3" s="457" customFormat="1" ht="12.75">
      <c r="A987" s="28"/>
      <c r="B987" s="363" t="s">
        <v>328</v>
      </c>
      <c r="C987" s="5">
        <v>700000</v>
      </c>
    </row>
    <row r="988" spans="1:3" s="457" customFormat="1" ht="12.75">
      <c r="A988" s="9">
        <v>3</v>
      </c>
      <c r="B988" s="552" t="s">
        <v>603</v>
      </c>
      <c r="C988" s="5"/>
    </row>
    <row r="989" spans="1:3" s="457" customFormat="1" ht="12.75">
      <c r="A989" s="28"/>
      <c r="B989" s="363" t="s">
        <v>2848</v>
      </c>
      <c r="C989" s="5">
        <v>2500000</v>
      </c>
    </row>
    <row r="990" spans="1:3" s="457" customFormat="1" ht="12.75">
      <c r="A990" s="28"/>
      <c r="B990" s="363" t="s">
        <v>604</v>
      </c>
      <c r="C990" s="5"/>
    </row>
    <row r="991" spans="1:3" s="457" customFormat="1" ht="12.75">
      <c r="A991" s="28"/>
      <c r="B991" s="363" t="s">
        <v>1021</v>
      </c>
      <c r="C991" s="5">
        <v>1900000</v>
      </c>
    </row>
    <row r="992" spans="1:3" s="457" customFormat="1" ht="12.75">
      <c r="A992" s="28"/>
      <c r="B992" s="363" t="s">
        <v>1022</v>
      </c>
      <c r="C992" s="5">
        <v>1900000</v>
      </c>
    </row>
    <row r="993" spans="1:3" s="457" customFormat="1" ht="12.75">
      <c r="A993" s="28"/>
      <c r="B993" s="363" t="s">
        <v>1920</v>
      </c>
      <c r="C993" s="5">
        <v>1900000</v>
      </c>
    </row>
    <row r="994" spans="1:3" s="457" customFormat="1" ht="12.75">
      <c r="A994" s="28"/>
      <c r="B994" s="363" t="s">
        <v>1023</v>
      </c>
      <c r="C994" s="5">
        <v>1900000</v>
      </c>
    </row>
    <row r="995" spans="1:3" s="457" customFormat="1" ht="12.75">
      <c r="A995" s="28"/>
      <c r="B995" s="363" t="s">
        <v>2849</v>
      </c>
      <c r="C995" s="5">
        <v>1900000</v>
      </c>
    </row>
    <row r="996" spans="1:3" s="457" customFormat="1" ht="12.75">
      <c r="A996" s="28"/>
      <c r="B996" s="363" t="s">
        <v>328</v>
      </c>
      <c r="C996" s="5">
        <v>1000000</v>
      </c>
    </row>
    <row r="997" spans="1:3" s="457" customFormat="1" ht="12.75">
      <c r="A997" s="28"/>
      <c r="B997" s="363" t="s">
        <v>1395</v>
      </c>
      <c r="C997" s="5">
        <v>1600000</v>
      </c>
    </row>
    <row r="998" spans="1:3" s="457" customFormat="1" ht="12.75">
      <c r="A998" s="9">
        <v>4</v>
      </c>
      <c r="B998" s="552" t="s">
        <v>2132</v>
      </c>
      <c r="C998" s="5"/>
    </row>
    <row r="999" spans="1:3" s="457" customFormat="1" ht="13.5">
      <c r="A999" s="304" t="s">
        <v>3430</v>
      </c>
      <c r="B999" s="561" t="s">
        <v>2133</v>
      </c>
      <c r="C999" s="5"/>
    </row>
    <row r="1000" spans="1:3" s="457" customFormat="1" ht="12.75">
      <c r="A1000" s="28"/>
      <c r="B1000" s="363" t="s">
        <v>2850</v>
      </c>
      <c r="C1000" s="5">
        <v>3000000</v>
      </c>
    </row>
    <row r="1001" spans="1:3" s="457" customFormat="1" ht="12.75">
      <c r="A1001" s="28"/>
      <c r="B1001" s="363" t="s">
        <v>1396</v>
      </c>
      <c r="C1001" s="5">
        <v>1900000</v>
      </c>
    </row>
    <row r="1002" spans="1:3" s="457" customFormat="1" ht="12.75">
      <c r="A1002" s="28"/>
      <c r="B1002" s="363" t="s">
        <v>1921</v>
      </c>
      <c r="C1002" s="5"/>
    </row>
    <row r="1003" spans="1:3" s="457" customFormat="1" ht="12.75">
      <c r="A1003" s="28"/>
      <c r="B1003" s="559" t="s">
        <v>2134</v>
      </c>
      <c r="C1003" s="5">
        <v>1600000</v>
      </c>
    </row>
    <row r="1004" spans="1:3" s="457" customFormat="1" ht="12.75">
      <c r="A1004" s="28"/>
      <c r="B1004" s="559" t="s">
        <v>1098</v>
      </c>
      <c r="C1004" s="5">
        <v>1600000</v>
      </c>
    </row>
    <row r="1005" spans="1:3" s="457" customFormat="1" ht="12.75">
      <c r="A1005" s="28"/>
      <c r="B1005" s="363" t="s">
        <v>98</v>
      </c>
      <c r="C1005" s="5">
        <v>1000000</v>
      </c>
    </row>
    <row r="1006" spans="1:3" s="457" customFormat="1" ht="13.5">
      <c r="A1006" s="304" t="s">
        <v>3430</v>
      </c>
      <c r="B1006" s="561" t="s">
        <v>1099</v>
      </c>
      <c r="C1006" s="5"/>
    </row>
    <row r="1007" spans="1:3" s="457" customFormat="1" ht="25.5">
      <c r="A1007" s="28"/>
      <c r="B1007" s="363" t="s">
        <v>3412</v>
      </c>
      <c r="C1007" s="5">
        <v>1600000</v>
      </c>
    </row>
    <row r="1008" spans="1:3" s="457" customFormat="1" ht="12.75">
      <c r="A1008" s="28"/>
      <c r="B1008" s="363" t="s">
        <v>1397</v>
      </c>
      <c r="C1008" s="5">
        <v>1900000</v>
      </c>
    </row>
    <row r="1009" spans="1:3" s="457" customFormat="1" ht="25.5">
      <c r="A1009" s="28"/>
      <c r="B1009" s="363" t="s">
        <v>3413</v>
      </c>
      <c r="C1009" s="5">
        <v>1600000</v>
      </c>
    </row>
    <row r="1010" spans="1:3" s="457" customFormat="1" ht="12.75">
      <c r="A1010" s="28"/>
      <c r="B1010" s="363" t="s">
        <v>1398</v>
      </c>
      <c r="C1010" s="5">
        <v>1600000</v>
      </c>
    </row>
    <row r="1011" spans="1:3" s="457" customFormat="1" ht="25.5">
      <c r="A1011" s="28"/>
      <c r="B1011" s="363" t="s">
        <v>3414</v>
      </c>
      <c r="C1011" s="5">
        <v>1600000</v>
      </c>
    </row>
    <row r="1012" spans="1:3" s="457" customFormat="1" ht="12.75">
      <c r="A1012" s="28"/>
      <c r="B1012" s="363" t="s">
        <v>1399</v>
      </c>
      <c r="C1012" s="5">
        <v>1900000</v>
      </c>
    </row>
    <row r="1013" spans="1:3" s="457" customFormat="1" ht="12.75">
      <c r="A1013" s="28"/>
      <c r="B1013" s="363" t="s">
        <v>43</v>
      </c>
      <c r="C1013" s="5">
        <v>1900000</v>
      </c>
    </row>
    <row r="1014" spans="1:3" s="457" customFormat="1" ht="12.75">
      <c r="A1014" s="28"/>
      <c r="B1014" s="363" t="s">
        <v>98</v>
      </c>
      <c r="C1014" s="5">
        <v>1000000</v>
      </c>
    </row>
    <row r="1015" spans="1:3" s="457" customFormat="1" ht="12.75">
      <c r="A1015" s="9">
        <v>5</v>
      </c>
      <c r="B1015" s="552" t="s">
        <v>266</v>
      </c>
      <c r="C1015" s="5"/>
    </row>
    <row r="1016" spans="1:3" s="457" customFormat="1" ht="12.75">
      <c r="A1016" s="28"/>
      <c r="B1016" s="363" t="s">
        <v>267</v>
      </c>
      <c r="C1016" s="5">
        <v>1300000</v>
      </c>
    </row>
    <row r="1017" spans="1:3" s="439" customFormat="1" ht="25.5">
      <c r="A1017" s="28"/>
      <c r="B1017" s="363" t="s">
        <v>3611</v>
      </c>
      <c r="C1017" s="5">
        <v>1300000</v>
      </c>
    </row>
    <row r="1018" spans="1:3" s="439" customFormat="1" ht="25.5">
      <c r="A1018" s="28"/>
      <c r="B1018" s="363" t="s">
        <v>3612</v>
      </c>
      <c r="C1018" s="5">
        <v>1300000</v>
      </c>
    </row>
    <row r="1019" spans="1:3" s="439" customFormat="1" ht="12.75">
      <c r="A1019" s="28"/>
      <c r="B1019" s="363" t="s">
        <v>1484</v>
      </c>
      <c r="C1019" s="5">
        <v>1300000</v>
      </c>
    </row>
    <row r="1020" spans="1:3" s="457" customFormat="1" ht="12.75">
      <c r="A1020" s="28"/>
      <c r="B1020" s="363" t="s">
        <v>1855</v>
      </c>
      <c r="C1020" s="5">
        <v>1100000</v>
      </c>
    </row>
    <row r="1021" spans="1:3" s="457" customFormat="1" ht="12.75">
      <c r="A1021" s="28"/>
      <c r="B1021" s="363" t="s">
        <v>1856</v>
      </c>
      <c r="C1021" s="5">
        <v>800000</v>
      </c>
    </row>
    <row r="1022" spans="1:3" s="457" customFormat="1" ht="12.75">
      <c r="A1022" s="28"/>
      <c r="B1022" s="363" t="s">
        <v>328</v>
      </c>
      <c r="C1022" s="5">
        <v>800000</v>
      </c>
    </row>
    <row r="1023" spans="1:3" s="457" customFormat="1" ht="12.75">
      <c r="A1023" s="9">
        <v>6</v>
      </c>
      <c r="B1023" s="552" t="s">
        <v>268</v>
      </c>
      <c r="C1023" s="5"/>
    </row>
    <row r="1024" spans="1:3" s="457" customFormat="1" ht="25.5">
      <c r="A1024" s="28"/>
      <c r="B1024" s="363" t="s">
        <v>1881</v>
      </c>
      <c r="C1024" s="5">
        <v>2000000</v>
      </c>
    </row>
    <row r="1025" spans="1:3" s="457" customFormat="1" ht="25.5">
      <c r="A1025" s="28"/>
      <c r="B1025" s="363" t="s">
        <v>142</v>
      </c>
      <c r="C1025" s="5">
        <v>1900000</v>
      </c>
    </row>
    <row r="1026" spans="1:3" s="457" customFormat="1" ht="25.5">
      <c r="A1026" s="28"/>
      <c r="B1026" s="363" t="s">
        <v>1882</v>
      </c>
      <c r="C1026" s="5">
        <v>1600000</v>
      </c>
    </row>
    <row r="1027" spans="1:3" s="457" customFormat="1" ht="25.5">
      <c r="A1027" s="28"/>
      <c r="B1027" s="363" t="s">
        <v>286</v>
      </c>
      <c r="C1027" s="5">
        <v>1600000</v>
      </c>
    </row>
    <row r="1028" spans="1:3" s="457" customFormat="1" ht="12.75">
      <c r="A1028" s="28"/>
      <c r="B1028" s="363" t="s">
        <v>1857</v>
      </c>
      <c r="C1028" s="5">
        <v>1300000</v>
      </c>
    </row>
    <row r="1029" spans="1:3" s="457" customFormat="1" ht="12.75">
      <c r="A1029" s="28"/>
      <c r="B1029" s="363" t="s">
        <v>3467</v>
      </c>
      <c r="C1029" s="5">
        <v>900000</v>
      </c>
    </row>
    <row r="1030" spans="1:3" s="457" customFormat="1" ht="12.75">
      <c r="A1030" s="9">
        <v>7</v>
      </c>
      <c r="B1030" s="554" t="s">
        <v>143</v>
      </c>
      <c r="C1030" s="5"/>
    </row>
    <row r="1031" spans="1:3" s="457" customFormat="1" ht="25.5">
      <c r="A1031" s="28"/>
      <c r="B1031" s="363" t="s">
        <v>2503</v>
      </c>
      <c r="C1031" s="5">
        <v>1400000</v>
      </c>
    </row>
    <row r="1032" spans="1:3" s="457" customFormat="1" ht="25.5">
      <c r="A1032" s="28"/>
      <c r="B1032" s="363" t="s">
        <v>3320</v>
      </c>
      <c r="C1032" s="5">
        <v>1400000</v>
      </c>
    </row>
    <row r="1033" spans="1:3" s="457" customFormat="1" ht="76.5">
      <c r="A1033" s="28"/>
      <c r="B1033" s="363" t="s">
        <v>1053</v>
      </c>
      <c r="C1033" s="5">
        <v>1400000</v>
      </c>
    </row>
    <row r="1034" spans="1:3" s="457" customFormat="1" ht="12.75">
      <c r="A1034" s="28"/>
      <c r="B1034" s="363" t="s">
        <v>1054</v>
      </c>
      <c r="C1034" s="5">
        <v>800000</v>
      </c>
    </row>
    <row r="1035" spans="1:3" s="457" customFormat="1" ht="12.75">
      <c r="A1035" s="28"/>
      <c r="B1035" s="363" t="s">
        <v>1087</v>
      </c>
      <c r="C1035" s="5">
        <v>1300000</v>
      </c>
    </row>
    <row r="1036" spans="1:3" s="457" customFormat="1" ht="12.75">
      <c r="A1036" s="28"/>
      <c r="B1036" s="363" t="s">
        <v>1088</v>
      </c>
      <c r="C1036" s="5">
        <v>1500000</v>
      </c>
    </row>
    <row r="1037" spans="1:3" s="457" customFormat="1" ht="12.75">
      <c r="A1037" s="28"/>
      <c r="B1037" s="363" t="s">
        <v>3467</v>
      </c>
      <c r="C1037" s="5">
        <v>900000</v>
      </c>
    </row>
    <row r="1038" spans="1:3" s="457" customFormat="1" ht="12.75">
      <c r="A1038" s="9">
        <v>8</v>
      </c>
      <c r="B1038" s="554" t="s">
        <v>144</v>
      </c>
      <c r="C1038" s="5"/>
    </row>
    <row r="1039" spans="1:3" s="457" customFormat="1" ht="12.75">
      <c r="A1039" s="28"/>
      <c r="B1039" s="363" t="s">
        <v>3321</v>
      </c>
      <c r="C1039" s="5">
        <v>1600000</v>
      </c>
    </row>
    <row r="1040" spans="1:3" s="457" customFormat="1" ht="12.75">
      <c r="A1040" s="28"/>
      <c r="B1040" s="363" t="s">
        <v>285</v>
      </c>
      <c r="C1040" s="5">
        <v>1300000</v>
      </c>
    </row>
    <row r="1041" spans="1:3" s="457" customFormat="1" ht="12.75">
      <c r="A1041" s="28"/>
      <c r="B1041" s="363" t="s">
        <v>3322</v>
      </c>
      <c r="C1041" s="5">
        <v>1300000</v>
      </c>
    </row>
    <row r="1042" spans="1:3" s="457" customFormat="1" ht="12.75">
      <c r="A1042" s="28"/>
      <c r="B1042" s="363" t="s">
        <v>3323</v>
      </c>
      <c r="C1042" s="5">
        <v>1300000</v>
      </c>
    </row>
    <row r="1043" spans="1:3" s="457" customFormat="1" ht="12.75">
      <c r="A1043" s="28"/>
      <c r="B1043" s="363" t="s">
        <v>3324</v>
      </c>
      <c r="C1043" s="5">
        <v>1300000</v>
      </c>
    </row>
    <row r="1044" spans="1:3" s="457" customFormat="1" ht="12.75">
      <c r="A1044" s="28"/>
      <c r="B1044" s="363" t="s">
        <v>503</v>
      </c>
      <c r="C1044" s="5">
        <v>1300000</v>
      </c>
    </row>
    <row r="1045" spans="1:3" s="457" customFormat="1" ht="12.75">
      <c r="A1045" s="28"/>
      <c r="B1045" s="363" t="s">
        <v>3467</v>
      </c>
      <c r="C1045" s="5">
        <v>900000</v>
      </c>
    </row>
    <row r="1046" spans="1:3" s="457" customFormat="1" ht="12.75">
      <c r="A1046" s="9">
        <v>9</v>
      </c>
      <c r="B1046" s="554" t="s">
        <v>3325</v>
      </c>
      <c r="C1046" s="5"/>
    </row>
    <row r="1047" spans="1:3" s="457" customFormat="1" ht="12.75">
      <c r="A1047" s="28"/>
      <c r="B1047" s="363" t="s">
        <v>3326</v>
      </c>
      <c r="C1047" s="5">
        <v>5000000</v>
      </c>
    </row>
    <row r="1048" spans="1:3" s="457" customFormat="1" ht="12.75">
      <c r="A1048" s="28"/>
      <c r="B1048" s="363" t="s">
        <v>3327</v>
      </c>
      <c r="C1048" s="5">
        <v>3500000</v>
      </c>
    </row>
    <row r="1049" spans="1:3" s="457" customFormat="1" ht="12.75">
      <c r="A1049" s="28"/>
      <c r="B1049" s="363" t="s">
        <v>3328</v>
      </c>
      <c r="C1049" s="5">
        <v>3000000</v>
      </c>
    </row>
    <row r="1050" spans="1:3" s="457" customFormat="1" ht="12.75">
      <c r="A1050" s="28"/>
      <c r="B1050" s="363" t="s">
        <v>3329</v>
      </c>
      <c r="C1050" s="5">
        <v>1300000</v>
      </c>
    </row>
    <row r="1051" spans="1:3" s="444" customFormat="1" ht="25.5">
      <c r="A1051" s="9" t="s">
        <v>3599</v>
      </c>
      <c r="B1051" s="552" t="s">
        <v>2722</v>
      </c>
      <c r="C1051" s="5"/>
    </row>
    <row r="1052" spans="1:3" s="444" customFormat="1" ht="38.25">
      <c r="A1052" s="9" t="s">
        <v>2534</v>
      </c>
      <c r="B1052" s="552" t="s">
        <v>2723</v>
      </c>
      <c r="C1052" s="5"/>
    </row>
    <row r="1053" spans="1:3" s="444" customFormat="1" ht="25.5">
      <c r="A1053" s="9" t="s">
        <v>2413</v>
      </c>
      <c r="B1053" s="552" t="s">
        <v>2724</v>
      </c>
      <c r="C1053" s="5"/>
    </row>
    <row r="1054" spans="1:3" s="444" customFormat="1" ht="38.25">
      <c r="A1054" s="4" t="s">
        <v>123</v>
      </c>
      <c r="B1054" s="552" t="s">
        <v>2725</v>
      </c>
      <c r="C1054" s="5"/>
    </row>
    <row r="1055" spans="1:3" s="25" customFormat="1" ht="25.5">
      <c r="A1055" s="4" t="s">
        <v>2412</v>
      </c>
      <c r="B1055" s="575" t="s">
        <v>3658</v>
      </c>
      <c r="C1055" s="5"/>
    </row>
    <row r="1056" spans="1:3" s="25" customFormat="1" ht="12.75">
      <c r="A1056" s="28">
        <v>1</v>
      </c>
      <c r="B1056" s="363" t="s">
        <v>1971</v>
      </c>
      <c r="C1056" s="5">
        <v>180000</v>
      </c>
    </row>
    <row r="1057" spans="1:3" s="25" customFormat="1" ht="12.75">
      <c r="A1057" s="28">
        <v>2</v>
      </c>
      <c r="B1057" s="363" t="s">
        <v>1972</v>
      </c>
      <c r="C1057" s="5">
        <v>72000</v>
      </c>
    </row>
    <row r="1058" spans="1:3" s="25" customFormat="1" ht="12.75">
      <c r="A1058" s="29"/>
      <c r="B1058" s="187"/>
      <c r="C1058" s="189"/>
    </row>
    <row r="1059" spans="1:3" s="137" customFormat="1" ht="12.75">
      <c r="A1059" s="587" t="s">
        <v>1883</v>
      </c>
      <c r="B1059" s="587"/>
      <c r="C1059" s="221"/>
    </row>
    <row r="1060" spans="1:3" s="137" customFormat="1" ht="25.5">
      <c r="A1060" s="271" t="s">
        <v>1973</v>
      </c>
      <c r="B1060" s="183" t="s">
        <v>1884</v>
      </c>
      <c r="C1060" s="221"/>
    </row>
    <row r="1061" spans="1:3" s="137" customFormat="1" ht="12.75">
      <c r="A1061" s="271" t="s">
        <v>1974</v>
      </c>
      <c r="B1061" s="183" t="s">
        <v>1885</v>
      </c>
      <c r="C1061" s="221"/>
    </row>
    <row r="1062" spans="1:3" s="137" customFormat="1" ht="12.75">
      <c r="A1062" s="271" t="s">
        <v>1975</v>
      </c>
      <c r="B1062" s="183" t="s">
        <v>3680</v>
      </c>
      <c r="C1062" s="221"/>
    </row>
    <row r="1063" spans="1:3" s="137" customFormat="1" ht="12.75">
      <c r="A1063" s="271" t="s">
        <v>1886</v>
      </c>
      <c r="B1063" s="183" t="s">
        <v>1887</v>
      </c>
      <c r="C1063" s="221"/>
    </row>
    <row r="1064" spans="1:3" s="137" customFormat="1" ht="12.75">
      <c r="A1064" s="158"/>
      <c r="B1064" s="187"/>
      <c r="C1064" s="221"/>
    </row>
    <row r="1065" spans="1:2" ht="12.75">
      <c r="A1065" s="137"/>
      <c r="B1065" s="563"/>
    </row>
  </sheetData>
  <sheetProtection/>
  <mergeCells count="3">
    <mergeCell ref="A1:C1"/>
    <mergeCell ref="A3:C3"/>
    <mergeCell ref="A1059:B1059"/>
  </mergeCells>
  <printOptions/>
  <pageMargins left="1.25" right="0.5" top="0.5" bottom="0.5" header="0" footer="0"/>
  <pageSetup firstPageNumber="1" useFirstPageNumber="1" horizontalDpi="600" verticalDpi="600" orientation="portrait" paperSize="9" r:id="rId1"/>
  <headerFooter alignWithMargins="0">
    <oddFooter>&amp;CGiá đất Việt Trì, trang &amp;P</oddFooter>
  </headerFooter>
</worksheet>
</file>

<file path=xl/worksheets/sheet4.xml><?xml version="1.0" encoding="utf-8"?>
<worksheet xmlns="http://schemas.openxmlformats.org/spreadsheetml/2006/main" xmlns:r="http://schemas.openxmlformats.org/officeDocument/2006/relationships">
  <dimension ref="A1:K381"/>
  <sheetViews>
    <sheetView workbookViewId="0" topLeftCell="A1">
      <pane xSplit="2" ySplit="4" topLeftCell="C5" activePane="bottomRight" state="frozen"/>
      <selection pane="topLeft" activeCell="A1" sqref="A1"/>
      <selection pane="topRight" activeCell="C1" sqref="C1"/>
      <selection pane="bottomLeft" activeCell="A7" sqref="A7"/>
      <selection pane="bottomRight" activeCell="A2" sqref="A2:IV2"/>
    </sheetView>
  </sheetViews>
  <sheetFormatPr defaultColWidth="9.28125" defaultRowHeight="12.75"/>
  <cols>
    <col min="1" max="1" width="3.8515625" style="156" customWidth="1"/>
    <col min="2" max="2" width="70.8515625" style="119" customWidth="1"/>
    <col min="3" max="3" width="12.8515625" style="264" customWidth="1"/>
    <col min="4" max="4" width="9.28125" style="119" hidden="1" customWidth="1"/>
    <col min="5" max="5" width="9.00390625" style="119" customWidth="1"/>
    <col min="6" max="16384" width="9.28125" style="119" customWidth="1"/>
  </cols>
  <sheetData>
    <row r="1" spans="1:3" ht="15.75">
      <c r="A1" s="588" t="s">
        <v>3659</v>
      </c>
      <c r="B1" s="588"/>
      <c r="C1" s="588"/>
    </row>
    <row r="2" spans="1:11" s="64" customFormat="1" ht="18" customHeight="1">
      <c r="A2" s="583" t="s">
        <v>500</v>
      </c>
      <c r="B2" s="583"/>
      <c r="C2" s="583"/>
      <c r="D2" s="540"/>
      <c r="G2" s="66"/>
      <c r="H2" s="66"/>
      <c r="I2" s="66"/>
      <c r="J2" s="66"/>
      <c r="K2" s="66"/>
    </row>
    <row r="3" spans="1:5" ht="18.75">
      <c r="A3" s="586" t="s">
        <v>2960</v>
      </c>
      <c r="B3" s="586"/>
      <c r="C3" s="586"/>
      <c r="D3" s="316"/>
      <c r="E3" s="400"/>
    </row>
    <row r="4" spans="1:5" s="401" customFormat="1" ht="38.25">
      <c r="A4" s="441" t="s">
        <v>1264</v>
      </c>
      <c r="B4" s="4" t="s">
        <v>1161</v>
      </c>
      <c r="C4" s="442" t="s">
        <v>3660</v>
      </c>
      <c r="E4" s="402"/>
    </row>
    <row r="5" spans="1:3" ht="15.75">
      <c r="A5" s="302" t="s">
        <v>1162</v>
      </c>
      <c r="B5" s="60" t="s">
        <v>1966</v>
      </c>
      <c r="C5" s="148"/>
    </row>
    <row r="6" spans="1:3" ht="12.75">
      <c r="A6" s="4" t="s">
        <v>1163</v>
      </c>
      <c r="B6" s="4" t="s">
        <v>1648</v>
      </c>
      <c r="C6" s="318"/>
    </row>
    <row r="7" spans="1:3" ht="12.75">
      <c r="A7" s="4">
        <v>1</v>
      </c>
      <c r="B7" s="554" t="s">
        <v>1553</v>
      </c>
      <c r="C7" s="318"/>
    </row>
    <row r="8" spans="1:8" ht="12.75">
      <c r="A8" s="262"/>
      <c r="B8" s="567" t="s">
        <v>3572</v>
      </c>
      <c r="C8" s="5">
        <v>2400000</v>
      </c>
      <c r="D8" s="119">
        <v>1.6</v>
      </c>
      <c r="E8" s="261"/>
      <c r="G8" s="119" t="s">
        <v>1564</v>
      </c>
      <c r="H8" s="119" t="s">
        <v>594</v>
      </c>
    </row>
    <row r="9" spans="1:8" ht="12.75">
      <c r="A9" s="262"/>
      <c r="B9" s="567" t="s">
        <v>3573</v>
      </c>
      <c r="C9" s="5">
        <v>1800000</v>
      </c>
      <c r="D9" s="119">
        <v>1.8</v>
      </c>
      <c r="E9" s="261"/>
      <c r="F9" s="261" t="s">
        <v>1565</v>
      </c>
      <c r="G9" s="399">
        <f>MAX(C141:C370)</f>
        <v>6400000</v>
      </c>
      <c r="H9" s="399">
        <f>MAX(C8:C137)</f>
        <v>3800000</v>
      </c>
    </row>
    <row r="10" spans="1:8" ht="12.75">
      <c r="A10" s="262"/>
      <c r="B10" s="567" t="s">
        <v>2777</v>
      </c>
      <c r="C10" s="5">
        <v>2000000</v>
      </c>
      <c r="D10" s="119">
        <v>1.6</v>
      </c>
      <c r="E10" s="261"/>
      <c r="F10" s="261" t="s">
        <v>1566</v>
      </c>
      <c r="G10" s="399">
        <f>MIN(C141:C370)</f>
        <v>300000</v>
      </c>
      <c r="H10" s="399">
        <f>MIN(C8:C137)</f>
        <v>200000</v>
      </c>
    </row>
    <row r="11" spans="1:7" ht="12.75">
      <c r="A11" s="262"/>
      <c r="B11" s="567" t="s">
        <v>3574</v>
      </c>
      <c r="C11" s="5">
        <v>1000000</v>
      </c>
      <c r="D11" s="119">
        <v>1.8</v>
      </c>
      <c r="E11" s="261"/>
      <c r="F11" s="261" t="s">
        <v>595</v>
      </c>
      <c r="G11" s="119" t="e">
        <f>COUNTIF((#REF!),"&gt;0")</f>
        <v>#REF!</v>
      </c>
    </row>
    <row r="12" spans="1:7" ht="12.75">
      <c r="A12" s="312">
        <v>2</v>
      </c>
      <c r="B12" s="568" t="s">
        <v>1649</v>
      </c>
      <c r="C12" s="5"/>
      <c r="E12" s="261"/>
      <c r="F12" s="261" t="s">
        <v>589</v>
      </c>
      <c r="G12" s="119" t="e">
        <f>COUNTIF((#REF!),"&gt;100")</f>
        <v>#REF!</v>
      </c>
    </row>
    <row r="13" spans="1:5" ht="12.75">
      <c r="A13" s="312"/>
      <c r="B13" s="567" t="s">
        <v>903</v>
      </c>
      <c r="C13" s="5">
        <v>350000</v>
      </c>
      <c r="D13" s="119">
        <v>1.8</v>
      </c>
      <c r="E13" s="261"/>
    </row>
    <row r="14" spans="1:5" ht="12.75">
      <c r="A14" s="312"/>
      <c r="B14" s="567" t="s">
        <v>3575</v>
      </c>
      <c r="C14" s="5">
        <v>350000</v>
      </c>
      <c r="D14" s="119">
        <v>1.8</v>
      </c>
      <c r="E14" s="261"/>
    </row>
    <row r="15" spans="1:5" ht="12.75">
      <c r="A15" s="312"/>
      <c r="B15" s="567" t="s">
        <v>3576</v>
      </c>
      <c r="C15" s="5">
        <v>350000</v>
      </c>
      <c r="D15" s="119">
        <v>1.8</v>
      </c>
      <c r="E15" s="261"/>
    </row>
    <row r="16" spans="1:5" ht="12.75">
      <c r="A16" s="312">
        <v>3</v>
      </c>
      <c r="B16" s="568" t="s">
        <v>883</v>
      </c>
      <c r="C16" s="5">
        <v>300000</v>
      </c>
      <c r="D16" s="119">
        <v>2</v>
      </c>
      <c r="E16" s="261"/>
    </row>
    <row r="17" spans="1:5" ht="12.75">
      <c r="A17" s="312">
        <v>4</v>
      </c>
      <c r="B17" s="568" t="s">
        <v>2778</v>
      </c>
      <c r="C17" s="5">
        <v>250000</v>
      </c>
      <c r="E17" s="261"/>
    </row>
    <row r="18" spans="1:5" ht="12.75">
      <c r="A18" s="312">
        <v>5</v>
      </c>
      <c r="B18" s="568" t="s">
        <v>904</v>
      </c>
      <c r="C18" s="5">
        <v>250000</v>
      </c>
      <c r="E18" s="261"/>
    </row>
    <row r="19" spans="1:5" ht="12.75">
      <c r="A19" s="312">
        <v>6</v>
      </c>
      <c r="B19" s="568" t="s">
        <v>1628</v>
      </c>
      <c r="C19" s="5">
        <v>200000</v>
      </c>
      <c r="E19" s="261"/>
    </row>
    <row r="20" spans="1:5" ht="12.75">
      <c r="A20" s="262" t="s">
        <v>265</v>
      </c>
      <c r="B20" s="573" t="s">
        <v>3085</v>
      </c>
      <c r="C20" s="5"/>
      <c r="E20" s="261"/>
    </row>
    <row r="21" spans="1:5" ht="12.75">
      <c r="A21" s="262">
        <v>1</v>
      </c>
      <c r="B21" s="562" t="s">
        <v>2779</v>
      </c>
      <c r="C21" s="5"/>
      <c r="E21" s="261"/>
    </row>
    <row r="22" spans="1:5" ht="12.75">
      <c r="A22" s="262"/>
      <c r="B22" s="567" t="s">
        <v>905</v>
      </c>
      <c r="C22" s="5">
        <v>1600000</v>
      </c>
      <c r="D22" s="119">
        <v>1.6</v>
      </c>
      <c r="E22" s="261"/>
    </row>
    <row r="23" spans="1:5" ht="12.75">
      <c r="A23" s="262"/>
      <c r="B23" s="569" t="s">
        <v>2780</v>
      </c>
      <c r="C23" s="319">
        <v>800000</v>
      </c>
      <c r="D23" s="119">
        <v>1.6</v>
      </c>
      <c r="E23" s="261"/>
    </row>
    <row r="24" spans="1:5" ht="12.75">
      <c r="A24" s="262"/>
      <c r="B24" s="570" t="s">
        <v>2781</v>
      </c>
      <c r="C24" s="5">
        <v>350000</v>
      </c>
      <c r="D24" s="119">
        <v>1.8</v>
      </c>
      <c r="E24" s="261"/>
    </row>
    <row r="25" spans="1:5" ht="12.75">
      <c r="A25" s="262"/>
      <c r="B25" s="570" t="s">
        <v>767</v>
      </c>
      <c r="C25" s="5">
        <v>750000</v>
      </c>
      <c r="D25" s="119">
        <v>1.8</v>
      </c>
      <c r="E25" s="261"/>
    </row>
    <row r="26" spans="1:5" ht="12.75">
      <c r="A26" s="262"/>
      <c r="B26" s="570" t="s">
        <v>2782</v>
      </c>
      <c r="C26" s="5">
        <v>270000</v>
      </c>
      <c r="D26" s="119">
        <v>2</v>
      </c>
      <c r="E26" s="261"/>
    </row>
    <row r="27" spans="1:5" ht="12.75">
      <c r="A27" s="262"/>
      <c r="B27" s="570" t="s">
        <v>2783</v>
      </c>
      <c r="C27" s="5">
        <v>1500000</v>
      </c>
      <c r="D27" s="119">
        <v>1.8</v>
      </c>
      <c r="E27" s="261"/>
    </row>
    <row r="28" spans="1:5" ht="12.75">
      <c r="A28" s="262">
        <v>3</v>
      </c>
      <c r="B28" s="571" t="s">
        <v>2784</v>
      </c>
      <c r="C28" s="5"/>
      <c r="E28" s="261"/>
    </row>
    <row r="29" spans="1:5" ht="12.75">
      <c r="A29" s="262"/>
      <c r="B29" s="567" t="s">
        <v>768</v>
      </c>
      <c r="C29" s="5">
        <v>1300000</v>
      </c>
      <c r="D29" s="119">
        <v>1.8</v>
      </c>
      <c r="E29" s="261"/>
    </row>
    <row r="30" spans="1:5" ht="12.75">
      <c r="A30" s="262"/>
      <c r="B30" s="567" t="s">
        <v>2785</v>
      </c>
      <c r="C30" s="5">
        <v>750000</v>
      </c>
      <c r="D30" s="119">
        <v>1.8</v>
      </c>
      <c r="E30" s="261"/>
    </row>
    <row r="31" spans="1:5" ht="12.75">
      <c r="A31" s="262"/>
      <c r="B31" s="567" t="s">
        <v>1262</v>
      </c>
      <c r="C31" s="5">
        <v>350000</v>
      </c>
      <c r="D31" s="119">
        <v>1.8</v>
      </c>
      <c r="E31" s="261"/>
    </row>
    <row r="32" spans="1:5" ht="12.75">
      <c r="A32" s="262"/>
      <c r="B32" s="567" t="s">
        <v>2786</v>
      </c>
      <c r="C32" s="246">
        <v>300000</v>
      </c>
      <c r="D32" s="119">
        <v>1.6</v>
      </c>
      <c r="E32" s="261"/>
    </row>
    <row r="33" spans="1:5" ht="12.75">
      <c r="A33" s="262">
        <v>4</v>
      </c>
      <c r="B33" s="562" t="s">
        <v>3601</v>
      </c>
      <c r="C33" s="5"/>
      <c r="E33" s="261"/>
    </row>
    <row r="34" spans="1:5" ht="12.75">
      <c r="A34" s="262"/>
      <c r="B34" s="567" t="s">
        <v>2787</v>
      </c>
      <c r="C34" s="5">
        <v>600000</v>
      </c>
      <c r="D34" s="229" t="s">
        <v>1464</v>
      </c>
      <c r="E34" s="261"/>
    </row>
    <row r="35" spans="1:5" ht="12.75">
      <c r="A35" s="262"/>
      <c r="B35" s="567" t="s">
        <v>2743</v>
      </c>
      <c r="C35" s="5">
        <v>400000</v>
      </c>
      <c r="D35" s="119">
        <v>2</v>
      </c>
      <c r="E35" s="261"/>
    </row>
    <row r="36" spans="1:5" ht="12.75">
      <c r="A36" s="262">
        <v>5</v>
      </c>
      <c r="B36" s="568" t="s">
        <v>3119</v>
      </c>
      <c r="C36" s="5">
        <v>350000</v>
      </c>
      <c r="D36" s="119">
        <v>1.8</v>
      </c>
      <c r="E36" s="261"/>
    </row>
    <row r="37" spans="1:5" ht="12.75">
      <c r="A37" s="262">
        <v>6</v>
      </c>
      <c r="B37" s="562" t="s">
        <v>2788</v>
      </c>
      <c r="C37" s="5"/>
      <c r="E37" s="261"/>
    </row>
    <row r="38" spans="1:5" ht="25.5">
      <c r="A38" s="262"/>
      <c r="B38" s="567" t="s">
        <v>2064</v>
      </c>
      <c r="C38" s="5">
        <v>1500000</v>
      </c>
      <c r="D38" s="119">
        <v>1.8</v>
      </c>
      <c r="E38" s="261"/>
    </row>
    <row r="39" spans="1:7" ht="25.5">
      <c r="A39" s="262"/>
      <c r="B39" s="567" t="s">
        <v>1393</v>
      </c>
      <c r="C39" s="246">
        <v>1300000</v>
      </c>
      <c r="D39" s="119">
        <v>1.6</v>
      </c>
      <c r="E39" s="261"/>
      <c r="G39" s="119" t="s">
        <v>2789</v>
      </c>
    </row>
    <row r="40" spans="1:5" ht="12.75">
      <c r="A40" s="262"/>
      <c r="B40" s="567" t="s">
        <v>1394</v>
      </c>
      <c r="C40" s="246">
        <v>1400000</v>
      </c>
      <c r="D40" s="119">
        <v>1.6</v>
      </c>
      <c r="E40" s="261"/>
    </row>
    <row r="41" spans="1:5" ht="25.5">
      <c r="A41" s="262"/>
      <c r="B41" s="567" t="s">
        <v>1552</v>
      </c>
      <c r="C41" s="246">
        <v>1300000</v>
      </c>
      <c r="D41" s="119">
        <v>1.6</v>
      </c>
      <c r="E41" s="261"/>
    </row>
    <row r="42" spans="1:5" ht="12.75">
      <c r="A42" s="262"/>
      <c r="B42" s="567" t="s">
        <v>2790</v>
      </c>
      <c r="C42" s="5">
        <v>550000</v>
      </c>
      <c r="D42" s="119">
        <v>1.8</v>
      </c>
      <c r="E42" s="261"/>
    </row>
    <row r="43" spans="1:5" ht="12.75">
      <c r="A43" s="262">
        <v>7</v>
      </c>
      <c r="B43" s="562" t="s">
        <v>3457</v>
      </c>
      <c r="C43" s="5"/>
      <c r="E43" s="261"/>
    </row>
    <row r="44" spans="1:5" ht="12.75">
      <c r="A44" s="262"/>
      <c r="B44" s="567" t="s">
        <v>2791</v>
      </c>
      <c r="C44" s="5">
        <v>300000</v>
      </c>
      <c r="D44" s="119">
        <v>2</v>
      </c>
      <c r="E44" s="261"/>
    </row>
    <row r="45" spans="1:5" ht="12.75">
      <c r="A45" s="262"/>
      <c r="B45" s="567" t="s">
        <v>1810</v>
      </c>
      <c r="C45" s="5">
        <v>350000</v>
      </c>
      <c r="D45" s="119">
        <v>1.8</v>
      </c>
      <c r="E45" s="261"/>
    </row>
    <row r="46" spans="1:5" ht="12.75">
      <c r="A46" s="262"/>
      <c r="B46" s="567" t="s">
        <v>1811</v>
      </c>
      <c r="C46" s="246">
        <v>1300000</v>
      </c>
      <c r="D46" s="119">
        <v>1.6</v>
      </c>
      <c r="E46" s="261"/>
    </row>
    <row r="47" spans="1:5" ht="12.75">
      <c r="A47" s="262"/>
      <c r="B47" s="567" t="s">
        <v>2792</v>
      </c>
      <c r="C47" s="246">
        <v>800000</v>
      </c>
      <c r="D47" s="119">
        <v>1.6</v>
      </c>
      <c r="E47" s="261"/>
    </row>
    <row r="48" spans="1:5" ht="12.75">
      <c r="A48" s="262"/>
      <c r="B48" s="567" t="s">
        <v>1812</v>
      </c>
      <c r="C48" s="5"/>
      <c r="E48" s="261"/>
    </row>
    <row r="49" spans="1:5" ht="12.75">
      <c r="A49" s="262"/>
      <c r="B49" s="567" t="s">
        <v>1813</v>
      </c>
      <c r="C49" s="5">
        <v>900000</v>
      </c>
      <c r="D49" s="119">
        <v>1.8</v>
      </c>
      <c r="E49" s="261"/>
    </row>
    <row r="50" spans="1:5" ht="12.75">
      <c r="A50" s="262"/>
      <c r="B50" s="567" t="s">
        <v>2065</v>
      </c>
      <c r="C50" s="5">
        <v>270000</v>
      </c>
      <c r="D50" s="119">
        <v>2</v>
      </c>
      <c r="E50" s="261"/>
    </row>
    <row r="51" spans="1:5" ht="12.75">
      <c r="A51" s="262"/>
      <c r="B51" s="567"/>
      <c r="C51" s="5">
        <v>450000</v>
      </c>
      <c r="D51" s="119">
        <v>1.8</v>
      </c>
      <c r="E51" s="261"/>
    </row>
    <row r="52" spans="1:5" ht="12.75">
      <c r="A52" s="262"/>
      <c r="B52" s="567" t="s">
        <v>1814</v>
      </c>
      <c r="C52" s="246">
        <v>650000</v>
      </c>
      <c r="D52" s="119">
        <v>1.6</v>
      </c>
      <c r="E52" s="261"/>
    </row>
    <row r="53" spans="1:5" ht="12.75">
      <c r="A53" s="262"/>
      <c r="B53" s="567" t="s">
        <v>2793</v>
      </c>
      <c r="C53" s="246">
        <v>650000</v>
      </c>
      <c r="E53" s="261"/>
    </row>
    <row r="54" spans="1:5" ht="12.75">
      <c r="A54" s="262"/>
      <c r="B54" s="567" t="s">
        <v>964</v>
      </c>
      <c r="C54" s="5">
        <v>250000</v>
      </c>
      <c r="D54" s="119">
        <v>1.8</v>
      </c>
      <c r="E54" s="261"/>
    </row>
    <row r="55" spans="1:5" ht="12.75">
      <c r="A55" s="262"/>
      <c r="B55" s="567" t="s">
        <v>965</v>
      </c>
      <c r="C55" s="5">
        <v>200000</v>
      </c>
      <c r="E55" s="261"/>
    </row>
    <row r="56" spans="1:5" ht="12.75">
      <c r="A56" s="262"/>
      <c r="B56" s="567" t="s">
        <v>1815</v>
      </c>
      <c r="C56" s="5">
        <v>900000</v>
      </c>
      <c r="D56" s="119">
        <v>1.8</v>
      </c>
      <c r="E56" s="261"/>
    </row>
    <row r="57" spans="1:5" ht="12.75">
      <c r="A57" s="262">
        <v>8</v>
      </c>
      <c r="B57" s="567" t="s">
        <v>1816</v>
      </c>
      <c r="C57" s="5"/>
      <c r="E57" s="261"/>
    </row>
    <row r="58" spans="1:5" ht="12.75">
      <c r="A58" s="262"/>
      <c r="B58" s="567" t="s">
        <v>2913</v>
      </c>
      <c r="C58" s="403">
        <v>3800000</v>
      </c>
      <c r="D58" s="119">
        <v>1.6</v>
      </c>
      <c r="E58" s="261"/>
    </row>
    <row r="59" spans="1:5" ht="12.75">
      <c r="A59" s="262"/>
      <c r="B59" s="567" t="s">
        <v>932</v>
      </c>
      <c r="C59" s="403">
        <v>3000000</v>
      </c>
      <c r="D59" s="119">
        <v>1.6</v>
      </c>
      <c r="E59" s="261"/>
    </row>
    <row r="60" spans="1:5" ht="12.75">
      <c r="A60" s="262"/>
      <c r="B60" s="567" t="s">
        <v>933</v>
      </c>
      <c r="C60" s="403">
        <v>1600000</v>
      </c>
      <c r="D60" s="119">
        <v>1.6</v>
      </c>
      <c r="E60" s="261"/>
    </row>
    <row r="61" spans="1:5" ht="12.75">
      <c r="A61" s="262">
        <v>9</v>
      </c>
      <c r="B61" s="567" t="s">
        <v>2794</v>
      </c>
      <c r="C61" s="246">
        <v>650000</v>
      </c>
      <c r="D61" s="119">
        <v>1.6</v>
      </c>
      <c r="E61" s="261"/>
    </row>
    <row r="62" spans="1:5" ht="12.75">
      <c r="A62" s="262" t="s">
        <v>2136</v>
      </c>
      <c r="B62" s="573" t="s">
        <v>58</v>
      </c>
      <c r="C62" s="5"/>
      <c r="E62" s="261"/>
    </row>
    <row r="63" spans="1:5" ht="12.75">
      <c r="A63" s="262">
        <v>1</v>
      </c>
      <c r="B63" s="562" t="s">
        <v>2795</v>
      </c>
      <c r="C63" s="5"/>
      <c r="E63" s="261"/>
    </row>
    <row r="64" spans="1:5" ht="12.75">
      <c r="A64" s="262"/>
      <c r="B64" s="567" t="s">
        <v>1554</v>
      </c>
      <c r="C64" s="5">
        <v>1900000</v>
      </c>
      <c r="D64" s="119">
        <v>1.6</v>
      </c>
      <c r="E64" s="261"/>
    </row>
    <row r="65" spans="1:5" ht="12.75">
      <c r="A65" s="262"/>
      <c r="B65" s="567" t="s">
        <v>2969</v>
      </c>
      <c r="C65" s="5">
        <v>1800000</v>
      </c>
      <c r="D65" s="119">
        <v>1.6</v>
      </c>
      <c r="E65" s="261"/>
    </row>
    <row r="66" spans="1:5" ht="12.75">
      <c r="A66" s="262">
        <v>2</v>
      </c>
      <c r="B66" s="562" t="s">
        <v>2796</v>
      </c>
      <c r="C66" s="5"/>
      <c r="E66" s="261"/>
    </row>
    <row r="67" spans="1:5" ht="12.75">
      <c r="A67" s="262"/>
      <c r="B67" s="567" t="s">
        <v>2797</v>
      </c>
      <c r="C67" s="5">
        <v>1900000</v>
      </c>
      <c r="D67" s="119">
        <v>1.6</v>
      </c>
      <c r="E67" s="261"/>
    </row>
    <row r="68" spans="1:5" ht="25.5">
      <c r="A68" s="262"/>
      <c r="B68" s="567" t="s">
        <v>2970</v>
      </c>
      <c r="C68" s="5">
        <v>700000</v>
      </c>
      <c r="D68" s="119">
        <v>1.8</v>
      </c>
      <c r="E68" s="261"/>
    </row>
    <row r="69" spans="1:5" ht="12.75">
      <c r="A69" s="262"/>
      <c r="B69" s="567" t="s">
        <v>2798</v>
      </c>
      <c r="C69" s="5">
        <v>270000</v>
      </c>
      <c r="D69" s="119">
        <v>1.8</v>
      </c>
      <c r="E69" s="261"/>
    </row>
    <row r="70" spans="1:5" ht="12.75">
      <c r="A70" s="262"/>
      <c r="B70" s="567" t="s">
        <v>2799</v>
      </c>
      <c r="C70" s="246">
        <v>270000</v>
      </c>
      <c r="D70" s="119">
        <v>1.8</v>
      </c>
      <c r="E70" s="261"/>
    </row>
    <row r="71" spans="1:5" ht="12.75">
      <c r="A71" s="262"/>
      <c r="B71" s="567" t="s">
        <v>1555</v>
      </c>
      <c r="C71" s="5">
        <v>550000</v>
      </c>
      <c r="D71" s="119">
        <v>1.8</v>
      </c>
      <c r="E71" s="261"/>
    </row>
    <row r="72" spans="1:5" ht="12.75">
      <c r="A72" s="262">
        <v>3</v>
      </c>
      <c r="B72" s="562" t="s">
        <v>2800</v>
      </c>
      <c r="C72" s="5">
        <v>700000</v>
      </c>
      <c r="D72" s="119">
        <v>1.8</v>
      </c>
      <c r="E72" s="261"/>
    </row>
    <row r="73" spans="1:5" ht="12.75">
      <c r="A73" s="262">
        <v>4</v>
      </c>
      <c r="B73" s="562" t="s">
        <v>3458</v>
      </c>
      <c r="C73" s="5"/>
      <c r="E73" s="261"/>
    </row>
    <row r="74" spans="1:5" ht="12.75">
      <c r="A74" s="262"/>
      <c r="B74" s="567" t="s">
        <v>3459</v>
      </c>
      <c r="C74" s="5">
        <v>350000</v>
      </c>
      <c r="D74" s="119">
        <v>1.8</v>
      </c>
      <c r="E74" s="261"/>
    </row>
    <row r="75" spans="1:5" ht="12.75">
      <c r="A75" s="262"/>
      <c r="B75" s="567" t="s">
        <v>2971</v>
      </c>
      <c r="C75" s="5">
        <v>300000</v>
      </c>
      <c r="D75" s="119">
        <v>2</v>
      </c>
      <c r="E75" s="261"/>
    </row>
    <row r="76" spans="1:5" ht="12.75">
      <c r="A76" s="262"/>
      <c r="B76" s="567" t="s">
        <v>2972</v>
      </c>
      <c r="C76" s="5">
        <v>360000</v>
      </c>
      <c r="D76" s="119">
        <v>1.8</v>
      </c>
      <c r="E76" s="261"/>
    </row>
    <row r="77" spans="1:5" ht="25.5">
      <c r="A77" s="262"/>
      <c r="B77" s="567" t="s">
        <v>2801</v>
      </c>
      <c r="C77" s="5">
        <v>550000</v>
      </c>
      <c r="D77" s="119">
        <v>1.8</v>
      </c>
      <c r="E77" s="261"/>
    </row>
    <row r="78" spans="1:5" ht="12.75">
      <c r="A78" s="262"/>
      <c r="B78" s="567" t="s">
        <v>2973</v>
      </c>
      <c r="C78" s="5">
        <v>350000</v>
      </c>
      <c r="D78" s="119">
        <v>1.8</v>
      </c>
      <c r="E78" s="261"/>
    </row>
    <row r="79" spans="1:5" ht="12.75">
      <c r="A79" s="262"/>
      <c r="B79" s="567" t="s">
        <v>2802</v>
      </c>
      <c r="C79" s="5">
        <v>350000</v>
      </c>
      <c r="D79" s="119">
        <v>1.8</v>
      </c>
      <c r="E79" s="261"/>
    </row>
    <row r="80" spans="1:5" ht="12.75">
      <c r="A80" s="262">
        <v>5</v>
      </c>
      <c r="B80" s="562" t="s">
        <v>3460</v>
      </c>
      <c r="C80" s="5"/>
      <c r="E80" s="261"/>
    </row>
    <row r="81" spans="1:5" ht="25.5">
      <c r="A81" s="262"/>
      <c r="B81" s="567" t="s">
        <v>3567</v>
      </c>
      <c r="C81" s="5">
        <v>350000</v>
      </c>
      <c r="D81" s="119">
        <v>1.8</v>
      </c>
      <c r="E81" s="261"/>
    </row>
    <row r="82" spans="1:5" ht="25.5">
      <c r="A82" s="262"/>
      <c r="B82" s="567" t="s">
        <v>3568</v>
      </c>
      <c r="C82" s="5">
        <v>270000</v>
      </c>
      <c r="D82" s="119">
        <v>1.8</v>
      </c>
      <c r="E82" s="261"/>
    </row>
    <row r="83" spans="1:5" ht="12.75">
      <c r="A83" s="262"/>
      <c r="B83" s="572" t="s">
        <v>3569</v>
      </c>
      <c r="C83" s="5">
        <v>550000</v>
      </c>
      <c r="D83" s="119">
        <v>1.8</v>
      </c>
      <c r="E83" s="261"/>
    </row>
    <row r="84" spans="1:5" ht="12.75">
      <c r="A84" s="262"/>
      <c r="B84" s="567" t="s">
        <v>2974</v>
      </c>
      <c r="C84" s="5">
        <v>550000</v>
      </c>
      <c r="D84" s="119">
        <v>1.8</v>
      </c>
      <c r="E84" s="261"/>
    </row>
    <row r="85" spans="1:5" ht="12.75">
      <c r="A85" s="262"/>
      <c r="B85" s="567" t="s">
        <v>1852</v>
      </c>
      <c r="C85" s="5">
        <v>270000</v>
      </c>
      <c r="D85" s="119">
        <v>1.8</v>
      </c>
      <c r="E85" s="261"/>
    </row>
    <row r="86" spans="1:5" ht="12.75">
      <c r="A86" s="262"/>
      <c r="B86" s="567" t="s">
        <v>2505</v>
      </c>
      <c r="C86" s="5">
        <v>450000</v>
      </c>
      <c r="D86" s="119">
        <v>1.8</v>
      </c>
      <c r="E86" s="261"/>
    </row>
    <row r="87" spans="1:5" ht="12.75">
      <c r="A87" s="262"/>
      <c r="B87" s="567" t="s">
        <v>1853</v>
      </c>
      <c r="C87" s="5">
        <v>450000</v>
      </c>
      <c r="D87" s="119">
        <v>1.8</v>
      </c>
      <c r="E87" s="261"/>
    </row>
    <row r="88" spans="1:5" ht="12.75">
      <c r="A88" s="262"/>
      <c r="B88" s="567" t="s">
        <v>2506</v>
      </c>
      <c r="C88" s="5">
        <v>270000</v>
      </c>
      <c r="D88" s="119">
        <v>1.8</v>
      </c>
      <c r="E88" s="261"/>
    </row>
    <row r="89" spans="1:5" ht="12.75">
      <c r="A89" s="262"/>
      <c r="B89" s="567" t="s">
        <v>2507</v>
      </c>
      <c r="C89" s="5">
        <v>270000</v>
      </c>
      <c r="D89" s="119">
        <v>1.8</v>
      </c>
      <c r="E89" s="261"/>
    </row>
    <row r="90" spans="1:5" ht="25.5">
      <c r="A90" s="262">
        <v>6</v>
      </c>
      <c r="B90" s="568" t="s">
        <v>1854</v>
      </c>
      <c r="C90" s="246">
        <v>270000</v>
      </c>
      <c r="D90" s="119">
        <v>1.8</v>
      </c>
      <c r="E90" s="261"/>
    </row>
    <row r="91" spans="1:5" ht="12.75">
      <c r="A91" s="262">
        <v>7</v>
      </c>
      <c r="B91" s="562" t="s">
        <v>2975</v>
      </c>
      <c r="C91" s="5"/>
      <c r="E91" s="261"/>
    </row>
    <row r="92" spans="1:5" ht="12.75">
      <c r="A92" s="262"/>
      <c r="B92" s="567" t="s">
        <v>2912</v>
      </c>
      <c r="C92" s="246">
        <v>3800000</v>
      </c>
      <c r="D92" s="119">
        <v>1.6</v>
      </c>
      <c r="E92" s="261"/>
    </row>
    <row r="93" spans="1:5" ht="12.75">
      <c r="A93" s="262"/>
      <c r="B93" s="567" t="s">
        <v>934</v>
      </c>
      <c r="C93" s="246">
        <v>3000000</v>
      </c>
      <c r="D93" s="119">
        <v>1.6</v>
      </c>
      <c r="E93" s="261"/>
    </row>
    <row r="94" spans="1:5" ht="12.75">
      <c r="A94" s="262"/>
      <c r="B94" s="567" t="s">
        <v>935</v>
      </c>
      <c r="C94" s="246">
        <v>1600000</v>
      </c>
      <c r="D94" s="119">
        <v>1.6</v>
      </c>
      <c r="E94" s="261"/>
    </row>
    <row r="95" spans="1:5" ht="12.75">
      <c r="A95" s="317">
        <v>8</v>
      </c>
      <c r="B95" s="568" t="s">
        <v>1628</v>
      </c>
      <c r="C95" s="5">
        <v>200000</v>
      </c>
      <c r="E95" s="261"/>
    </row>
    <row r="96" spans="1:5" ht="12.75">
      <c r="A96" s="262" t="s">
        <v>2137</v>
      </c>
      <c r="B96" s="573" t="s">
        <v>884</v>
      </c>
      <c r="C96" s="5"/>
      <c r="E96" s="261"/>
    </row>
    <row r="97" spans="1:5" ht="12.75">
      <c r="A97" s="262">
        <v>1</v>
      </c>
      <c r="B97" s="562" t="s">
        <v>1661</v>
      </c>
      <c r="C97" s="5"/>
      <c r="E97" s="261"/>
    </row>
    <row r="98" spans="1:5" ht="12.75">
      <c r="A98" s="262"/>
      <c r="B98" s="567" t="s">
        <v>2278</v>
      </c>
      <c r="C98" s="5">
        <v>810000</v>
      </c>
      <c r="D98" s="119">
        <v>1.8</v>
      </c>
      <c r="E98" s="261"/>
    </row>
    <row r="99" spans="1:5" ht="12.75">
      <c r="A99" s="262"/>
      <c r="B99" s="567" t="s">
        <v>1662</v>
      </c>
      <c r="C99" s="5">
        <v>990000</v>
      </c>
      <c r="D99" s="119">
        <v>1.8</v>
      </c>
      <c r="E99" s="261"/>
    </row>
    <row r="100" spans="1:5" ht="12.75">
      <c r="A100" s="262"/>
      <c r="B100" s="567" t="s">
        <v>2279</v>
      </c>
      <c r="C100" s="5">
        <v>1170000</v>
      </c>
      <c r="D100" s="119">
        <v>1.8</v>
      </c>
      <c r="E100" s="261"/>
    </row>
    <row r="101" spans="1:5" ht="25.5">
      <c r="A101" s="262"/>
      <c r="B101" s="567" t="s">
        <v>2508</v>
      </c>
      <c r="C101" s="5">
        <v>2400000</v>
      </c>
      <c r="D101" s="119">
        <v>1.6</v>
      </c>
      <c r="E101" s="261"/>
    </row>
    <row r="102" spans="1:5" ht="25.5">
      <c r="A102" s="262"/>
      <c r="B102" s="567" t="s">
        <v>2509</v>
      </c>
      <c r="C102" s="5">
        <v>1260000</v>
      </c>
      <c r="D102" s="119">
        <v>1.8</v>
      </c>
      <c r="E102" s="261"/>
    </row>
    <row r="103" spans="1:5" ht="12.75">
      <c r="A103" s="262"/>
      <c r="B103" s="567" t="s">
        <v>280</v>
      </c>
      <c r="C103" s="5">
        <v>990000</v>
      </c>
      <c r="D103" s="119">
        <v>1.8</v>
      </c>
      <c r="E103" s="261"/>
    </row>
    <row r="104" spans="1:5" ht="12.75">
      <c r="A104" s="262">
        <v>2</v>
      </c>
      <c r="B104" s="568" t="s">
        <v>2795</v>
      </c>
      <c r="C104" s="5">
        <v>1800000</v>
      </c>
      <c r="D104" s="119">
        <v>1.8</v>
      </c>
      <c r="E104" s="261"/>
    </row>
    <row r="105" spans="1:5" ht="12.75">
      <c r="A105" s="262">
        <v>3</v>
      </c>
      <c r="B105" s="568" t="s">
        <v>2280</v>
      </c>
      <c r="C105" s="5"/>
      <c r="E105" s="261"/>
    </row>
    <row r="106" spans="1:5" ht="12.75">
      <c r="A106" s="262"/>
      <c r="B106" s="567" t="s">
        <v>2913</v>
      </c>
      <c r="C106" s="246">
        <v>3800000</v>
      </c>
      <c r="D106" s="119">
        <v>1.6</v>
      </c>
      <c r="E106" s="261"/>
    </row>
    <row r="107" spans="1:5" ht="12.75">
      <c r="A107" s="262"/>
      <c r="B107" s="567" t="s">
        <v>932</v>
      </c>
      <c r="C107" s="246">
        <v>3000000</v>
      </c>
      <c r="D107" s="119">
        <v>1.6</v>
      </c>
      <c r="E107" s="261"/>
    </row>
    <row r="108" spans="1:5" ht="12.75">
      <c r="A108" s="262"/>
      <c r="B108" s="567" t="s">
        <v>933</v>
      </c>
      <c r="C108" s="246">
        <v>1600000</v>
      </c>
      <c r="D108" s="119">
        <v>1.6</v>
      </c>
      <c r="E108" s="261"/>
    </row>
    <row r="109" spans="1:5" ht="12.75">
      <c r="A109" s="262">
        <v>4</v>
      </c>
      <c r="B109" s="568" t="s">
        <v>281</v>
      </c>
      <c r="C109" s="5"/>
      <c r="E109" s="261"/>
    </row>
    <row r="110" spans="1:5" ht="12.75">
      <c r="A110" s="262"/>
      <c r="B110" s="567" t="s">
        <v>2665</v>
      </c>
      <c r="C110" s="5">
        <v>450000</v>
      </c>
      <c r="D110" s="119">
        <v>1.8</v>
      </c>
      <c r="E110" s="261"/>
    </row>
    <row r="111" spans="1:5" ht="25.5">
      <c r="A111" s="262"/>
      <c r="B111" s="567" t="s">
        <v>2910</v>
      </c>
      <c r="C111" s="5">
        <v>1440000</v>
      </c>
      <c r="D111" s="119">
        <v>1.8</v>
      </c>
      <c r="E111" s="261"/>
    </row>
    <row r="112" spans="1:5" ht="12.75">
      <c r="A112" s="262"/>
      <c r="B112" s="567" t="s">
        <v>2976</v>
      </c>
      <c r="C112" s="5">
        <v>450000</v>
      </c>
      <c r="D112" s="119">
        <v>1.8</v>
      </c>
      <c r="E112" s="261"/>
    </row>
    <row r="113" spans="1:5" ht="12.75">
      <c r="A113" s="262"/>
      <c r="B113" s="567" t="s">
        <v>2911</v>
      </c>
      <c r="C113" s="5">
        <v>450000</v>
      </c>
      <c r="D113" s="119">
        <v>1.8</v>
      </c>
      <c r="E113" s="261"/>
    </row>
    <row r="114" spans="1:5" ht="12.75">
      <c r="A114" s="262">
        <v>5</v>
      </c>
      <c r="B114" s="568" t="s">
        <v>2071</v>
      </c>
      <c r="C114" s="5"/>
      <c r="E114" s="261"/>
    </row>
    <row r="115" spans="1:5" ht="12.75">
      <c r="A115" s="262"/>
      <c r="B115" s="567" t="s">
        <v>2977</v>
      </c>
      <c r="C115" s="5">
        <v>270000</v>
      </c>
      <c r="D115" s="119">
        <v>1.8</v>
      </c>
      <c r="E115" s="261"/>
    </row>
    <row r="116" spans="1:5" ht="12.75">
      <c r="A116" s="262"/>
      <c r="B116" s="567" t="s">
        <v>3400</v>
      </c>
      <c r="C116" s="5">
        <v>350000</v>
      </c>
      <c r="D116" s="119">
        <v>1.8</v>
      </c>
      <c r="E116" s="261"/>
    </row>
    <row r="117" spans="1:5" ht="12.75">
      <c r="A117" s="262"/>
      <c r="B117" s="567" t="s">
        <v>2072</v>
      </c>
      <c r="C117" s="5">
        <v>350000</v>
      </c>
      <c r="D117" s="119">
        <v>1.6</v>
      </c>
      <c r="E117" s="261"/>
    </row>
    <row r="118" spans="1:5" ht="12.75">
      <c r="A118" s="262"/>
      <c r="B118" s="567" t="s">
        <v>3401</v>
      </c>
      <c r="C118" s="5">
        <v>270000</v>
      </c>
      <c r="D118" s="119">
        <v>1.8</v>
      </c>
      <c r="E118" s="261"/>
    </row>
    <row r="119" spans="1:5" ht="12.75">
      <c r="A119" s="262"/>
      <c r="B119" s="567" t="s">
        <v>2510</v>
      </c>
      <c r="C119" s="5">
        <v>350000</v>
      </c>
      <c r="D119" s="119">
        <v>1.8</v>
      </c>
      <c r="E119" s="261"/>
    </row>
    <row r="120" spans="1:5" ht="12.75">
      <c r="A120" s="262"/>
      <c r="B120" s="567" t="s">
        <v>2073</v>
      </c>
      <c r="C120" s="5">
        <v>350000</v>
      </c>
      <c r="D120" s="119">
        <v>1.8</v>
      </c>
      <c r="E120" s="261"/>
    </row>
    <row r="121" spans="1:5" ht="12.75">
      <c r="A121" s="262">
        <v>6</v>
      </c>
      <c r="B121" s="568" t="s">
        <v>1628</v>
      </c>
      <c r="C121" s="5">
        <v>200000</v>
      </c>
      <c r="E121" s="261"/>
    </row>
    <row r="122" spans="1:5" ht="12.75">
      <c r="A122" s="262">
        <v>7</v>
      </c>
      <c r="B122" s="568" t="s">
        <v>2511</v>
      </c>
      <c r="C122" s="5">
        <v>450000</v>
      </c>
      <c r="D122" s="119">
        <v>1.8</v>
      </c>
      <c r="E122" s="261"/>
    </row>
    <row r="123" spans="1:5" ht="12.75">
      <c r="A123" s="262" t="s">
        <v>2138</v>
      </c>
      <c r="B123" s="573" t="s">
        <v>2074</v>
      </c>
      <c r="C123" s="5"/>
      <c r="E123" s="261"/>
    </row>
    <row r="124" spans="1:5" ht="12.75">
      <c r="A124" s="262">
        <v>1</v>
      </c>
      <c r="B124" s="567" t="s">
        <v>2512</v>
      </c>
      <c r="C124" s="5">
        <v>2400000</v>
      </c>
      <c r="D124" s="119">
        <v>1.6</v>
      </c>
      <c r="E124" s="261"/>
    </row>
    <row r="125" spans="1:5" ht="12.75">
      <c r="A125" s="262"/>
      <c r="B125" s="567" t="s">
        <v>3402</v>
      </c>
      <c r="C125" s="5">
        <v>900000</v>
      </c>
      <c r="D125" s="119">
        <v>1.8</v>
      </c>
      <c r="E125" s="261"/>
    </row>
    <row r="126" spans="1:5" ht="12.75">
      <c r="A126" s="262">
        <v>2</v>
      </c>
      <c r="B126" s="567" t="s">
        <v>3460</v>
      </c>
      <c r="C126" s="5"/>
      <c r="E126" s="261"/>
    </row>
    <row r="127" spans="1:5" ht="12.75">
      <c r="A127" s="262"/>
      <c r="B127" s="567" t="s">
        <v>3403</v>
      </c>
      <c r="C127" s="5">
        <v>1800000</v>
      </c>
      <c r="D127" s="119">
        <v>1.8</v>
      </c>
      <c r="E127" s="261"/>
    </row>
    <row r="128" spans="1:5" ht="12.75">
      <c r="A128" s="262"/>
      <c r="B128" s="567" t="s">
        <v>3404</v>
      </c>
      <c r="C128" s="5">
        <v>550000</v>
      </c>
      <c r="D128" s="119">
        <v>1.8</v>
      </c>
      <c r="E128" s="261"/>
    </row>
    <row r="129" spans="1:5" ht="12.75">
      <c r="A129" s="262"/>
      <c r="B129" s="567" t="s">
        <v>2978</v>
      </c>
      <c r="C129" s="5">
        <v>2400000</v>
      </c>
      <c r="D129" s="119">
        <v>1.6</v>
      </c>
      <c r="E129" s="261"/>
    </row>
    <row r="130" spans="1:5" ht="12.75">
      <c r="A130" s="262"/>
      <c r="B130" s="567" t="s">
        <v>2666</v>
      </c>
      <c r="C130" s="5">
        <v>1100000</v>
      </c>
      <c r="D130" s="119">
        <v>1.8</v>
      </c>
      <c r="E130" s="261"/>
    </row>
    <row r="131" spans="1:5" ht="12.75">
      <c r="A131" s="262"/>
      <c r="B131" s="567" t="s">
        <v>3405</v>
      </c>
      <c r="C131" s="5">
        <v>300000</v>
      </c>
      <c r="D131" s="119">
        <v>2</v>
      </c>
      <c r="E131" s="261"/>
    </row>
    <row r="132" spans="1:5" ht="12.75">
      <c r="A132" s="262"/>
      <c r="B132" s="567" t="s">
        <v>3406</v>
      </c>
      <c r="C132" s="5">
        <v>300000</v>
      </c>
      <c r="D132" s="119">
        <v>2</v>
      </c>
      <c r="E132" s="261"/>
    </row>
    <row r="133" spans="1:5" ht="12.75">
      <c r="A133" s="262"/>
      <c r="B133" s="567" t="s">
        <v>815</v>
      </c>
      <c r="C133" s="5">
        <v>300000</v>
      </c>
      <c r="D133" s="119">
        <v>2</v>
      </c>
      <c r="E133" s="261"/>
    </row>
    <row r="134" spans="1:5" ht="12.75">
      <c r="A134" s="262"/>
      <c r="B134" s="567" t="s">
        <v>816</v>
      </c>
      <c r="C134" s="5">
        <v>700000</v>
      </c>
      <c r="D134" s="119">
        <v>1.8</v>
      </c>
      <c r="E134" s="261"/>
    </row>
    <row r="135" spans="1:5" ht="12.75">
      <c r="A135" s="262"/>
      <c r="B135" s="567" t="s">
        <v>3407</v>
      </c>
      <c r="C135" s="5">
        <v>900000</v>
      </c>
      <c r="D135" s="119">
        <v>1.8</v>
      </c>
      <c r="E135" s="261"/>
    </row>
    <row r="136" spans="1:5" ht="12.75">
      <c r="A136" s="262">
        <v>4</v>
      </c>
      <c r="B136" s="567" t="s">
        <v>1018</v>
      </c>
      <c r="C136" s="5">
        <v>700000</v>
      </c>
      <c r="D136" s="119">
        <v>1.8</v>
      </c>
      <c r="E136" s="261"/>
    </row>
    <row r="137" spans="1:5" ht="12.75">
      <c r="A137" s="262"/>
      <c r="B137" s="567" t="s">
        <v>3022</v>
      </c>
      <c r="C137" s="5">
        <v>200000</v>
      </c>
      <c r="E137" s="261"/>
    </row>
    <row r="138" spans="1:5" ht="14.25">
      <c r="A138" s="262" t="s">
        <v>1164</v>
      </c>
      <c r="B138" s="574" t="s">
        <v>3619</v>
      </c>
      <c r="C138" s="5"/>
      <c r="E138" s="261"/>
    </row>
    <row r="139" spans="1:5" ht="12.75">
      <c r="A139" s="262" t="s">
        <v>1163</v>
      </c>
      <c r="B139" s="573" t="s">
        <v>817</v>
      </c>
      <c r="C139" s="5"/>
      <c r="E139" s="261"/>
    </row>
    <row r="140" spans="1:5" ht="12.75">
      <c r="A140" s="262">
        <v>1</v>
      </c>
      <c r="B140" s="568" t="s">
        <v>3408</v>
      </c>
      <c r="C140" s="5"/>
      <c r="E140" s="261"/>
    </row>
    <row r="141" spans="1:5" ht="12.75">
      <c r="A141" s="262"/>
      <c r="B141" s="567" t="s">
        <v>3409</v>
      </c>
      <c r="C141" s="5">
        <v>6400000</v>
      </c>
      <c r="D141" s="119">
        <v>1.6</v>
      </c>
      <c r="E141" s="261"/>
    </row>
    <row r="142" spans="1:5" ht="25.5">
      <c r="A142" s="262"/>
      <c r="B142" s="567" t="s">
        <v>2979</v>
      </c>
      <c r="C142" s="5">
        <v>4000000</v>
      </c>
      <c r="D142" s="119">
        <v>1.6</v>
      </c>
      <c r="E142" s="261"/>
    </row>
    <row r="143" spans="1:5" ht="12.75">
      <c r="A143" s="262">
        <v>2</v>
      </c>
      <c r="B143" s="568" t="s">
        <v>3580</v>
      </c>
      <c r="C143" s="5"/>
      <c r="E143" s="261"/>
    </row>
    <row r="144" spans="1:5" ht="12.75">
      <c r="A144" s="262"/>
      <c r="B144" s="567" t="s">
        <v>2287</v>
      </c>
      <c r="C144" s="5">
        <v>6400000</v>
      </c>
      <c r="D144" s="119">
        <v>1.6</v>
      </c>
      <c r="E144" s="261"/>
    </row>
    <row r="145" spans="1:5" ht="12.75">
      <c r="A145" s="262"/>
      <c r="B145" s="567" t="s">
        <v>2288</v>
      </c>
      <c r="C145" s="5">
        <v>3200000</v>
      </c>
      <c r="D145" s="119">
        <v>1.6</v>
      </c>
      <c r="E145" s="261"/>
    </row>
    <row r="146" spans="1:5" ht="12.75">
      <c r="A146" s="262">
        <v>3</v>
      </c>
      <c r="B146" s="568" t="s">
        <v>1650</v>
      </c>
      <c r="C146" s="5"/>
      <c r="E146" s="261"/>
    </row>
    <row r="147" spans="1:5" ht="12.75">
      <c r="A147" s="262"/>
      <c r="B147" s="567" t="s">
        <v>1753</v>
      </c>
      <c r="C147" s="5">
        <v>2200000</v>
      </c>
      <c r="D147" s="119">
        <v>1.8</v>
      </c>
      <c r="E147" s="261"/>
    </row>
    <row r="148" spans="1:5" ht="12.75">
      <c r="A148" s="262"/>
      <c r="B148" s="567" t="s">
        <v>420</v>
      </c>
      <c r="C148" s="5">
        <v>500000</v>
      </c>
      <c r="D148" s="119">
        <v>2</v>
      </c>
      <c r="E148" s="261"/>
    </row>
    <row r="149" spans="1:5" ht="12.75">
      <c r="A149" s="262">
        <v>4</v>
      </c>
      <c r="B149" s="568" t="s">
        <v>421</v>
      </c>
      <c r="C149" s="5"/>
      <c r="E149" s="261"/>
    </row>
    <row r="150" spans="1:5" ht="12.75">
      <c r="A150" s="262"/>
      <c r="B150" s="567" t="s">
        <v>966</v>
      </c>
      <c r="C150" s="5">
        <v>2700000</v>
      </c>
      <c r="D150" s="119">
        <v>1.8</v>
      </c>
      <c r="E150" s="261"/>
    </row>
    <row r="151" spans="1:5" ht="12.75">
      <c r="A151" s="262"/>
      <c r="B151" s="567" t="s">
        <v>422</v>
      </c>
      <c r="C151" s="5">
        <v>350000</v>
      </c>
      <c r="D151" s="119">
        <v>1.8</v>
      </c>
      <c r="E151" s="261"/>
    </row>
    <row r="152" spans="1:5" ht="25.5">
      <c r="A152" s="262"/>
      <c r="B152" s="567" t="s">
        <v>423</v>
      </c>
      <c r="C152" s="5">
        <v>350000</v>
      </c>
      <c r="D152" s="119">
        <v>1.8</v>
      </c>
      <c r="E152" s="261"/>
    </row>
    <row r="153" spans="1:5" ht="12.75">
      <c r="A153" s="262">
        <v>5</v>
      </c>
      <c r="B153" s="562" t="s">
        <v>1016</v>
      </c>
      <c r="C153" s="5"/>
      <c r="E153" s="261"/>
    </row>
    <row r="154" spans="1:5" ht="12.75">
      <c r="A154" s="262"/>
      <c r="B154" s="567" t="s">
        <v>2513</v>
      </c>
      <c r="C154" s="5">
        <v>4800000</v>
      </c>
      <c r="D154" s="119">
        <v>1.6</v>
      </c>
      <c r="E154" s="261"/>
    </row>
    <row r="155" spans="1:5" ht="12.75">
      <c r="A155" s="262"/>
      <c r="B155" s="567" t="s">
        <v>2514</v>
      </c>
      <c r="C155" s="5">
        <v>4000000</v>
      </c>
      <c r="D155" s="119">
        <v>1.6</v>
      </c>
      <c r="E155" s="261"/>
    </row>
    <row r="156" spans="1:5" ht="12.75">
      <c r="A156" s="262"/>
      <c r="B156" s="567" t="s">
        <v>2515</v>
      </c>
      <c r="C156" s="5">
        <v>3200000</v>
      </c>
      <c r="D156" s="119">
        <v>1.6</v>
      </c>
      <c r="E156" s="261"/>
    </row>
    <row r="157" spans="1:5" ht="12.75">
      <c r="A157" s="262"/>
      <c r="B157" s="567" t="s">
        <v>2516</v>
      </c>
      <c r="C157" s="5">
        <v>2400000</v>
      </c>
      <c r="D157" s="119">
        <v>1.6</v>
      </c>
      <c r="E157" s="261"/>
    </row>
    <row r="158" spans="1:5" ht="12.75">
      <c r="A158" s="262"/>
      <c r="B158" s="567" t="s">
        <v>2517</v>
      </c>
      <c r="C158" s="5">
        <v>2500000</v>
      </c>
      <c r="D158" s="229" t="s">
        <v>1464</v>
      </c>
      <c r="E158" s="261"/>
    </row>
    <row r="159" spans="1:5" ht="12.75">
      <c r="A159" s="262">
        <v>6</v>
      </c>
      <c r="B159" s="568" t="s">
        <v>424</v>
      </c>
      <c r="C159" s="5">
        <v>1800000</v>
      </c>
      <c r="D159" s="119">
        <v>1.8</v>
      </c>
      <c r="E159" s="261"/>
    </row>
    <row r="160" spans="1:5" ht="12.75">
      <c r="A160" s="262">
        <v>7</v>
      </c>
      <c r="B160" s="568" t="s">
        <v>3556</v>
      </c>
      <c r="C160" s="5">
        <v>900000</v>
      </c>
      <c r="D160" s="119">
        <v>1.8</v>
      </c>
      <c r="E160" s="261"/>
    </row>
    <row r="161" spans="1:5" ht="25.5">
      <c r="A161" s="262">
        <v>8</v>
      </c>
      <c r="B161" s="568" t="s">
        <v>3557</v>
      </c>
      <c r="C161" s="5">
        <v>900000</v>
      </c>
      <c r="D161" s="119">
        <v>1.8</v>
      </c>
      <c r="E161" s="261"/>
    </row>
    <row r="162" spans="1:5" ht="25.5">
      <c r="A162" s="262">
        <v>9</v>
      </c>
      <c r="B162" s="568" t="s">
        <v>3558</v>
      </c>
      <c r="C162" s="5">
        <v>700000</v>
      </c>
      <c r="D162" s="119">
        <v>1.8</v>
      </c>
      <c r="E162" s="261"/>
    </row>
    <row r="163" spans="1:5" ht="25.5">
      <c r="A163" s="262"/>
      <c r="B163" s="567" t="s">
        <v>3559</v>
      </c>
      <c r="C163" s="5">
        <v>550000</v>
      </c>
      <c r="D163" s="119">
        <v>1.8</v>
      </c>
      <c r="E163" s="261"/>
    </row>
    <row r="164" spans="1:5" ht="25.5">
      <c r="A164" s="262"/>
      <c r="B164" s="567" t="s">
        <v>3560</v>
      </c>
      <c r="C164" s="5">
        <v>350000</v>
      </c>
      <c r="D164" s="119">
        <v>1.8</v>
      </c>
      <c r="E164" s="261"/>
    </row>
    <row r="165" spans="1:5" ht="12.75">
      <c r="A165" s="262">
        <v>10</v>
      </c>
      <c r="B165" s="568" t="s">
        <v>971</v>
      </c>
      <c r="C165" s="5"/>
      <c r="E165" s="261"/>
    </row>
    <row r="166" spans="1:5" ht="12.75">
      <c r="A166" s="262"/>
      <c r="B166" s="567" t="s">
        <v>3029</v>
      </c>
      <c r="C166" s="5">
        <v>900000</v>
      </c>
      <c r="D166" s="119">
        <v>1.8</v>
      </c>
      <c r="E166" s="261"/>
    </row>
    <row r="167" spans="1:5" ht="12.75">
      <c r="A167" s="262"/>
      <c r="B167" s="567" t="s">
        <v>3030</v>
      </c>
      <c r="C167" s="5">
        <v>450000</v>
      </c>
      <c r="D167" s="119">
        <v>1.8</v>
      </c>
      <c r="E167" s="261"/>
    </row>
    <row r="168" spans="1:5" ht="12.75">
      <c r="A168" s="262"/>
      <c r="B168" s="567" t="s">
        <v>3031</v>
      </c>
      <c r="C168" s="5">
        <v>350000</v>
      </c>
      <c r="D168" s="119">
        <v>1.8</v>
      </c>
      <c r="E168" s="261"/>
    </row>
    <row r="169" spans="1:5" ht="12.75">
      <c r="A169" s="262"/>
      <c r="B169" s="567" t="s">
        <v>2591</v>
      </c>
      <c r="C169" s="5">
        <v>350000</v>
      </c>
      <c r="D169" s="119">
        <v>1.8</v>
      </c>
      <c r="E169" s="261"/>
    </row>
    <row r="170" spans="1:5" ht="12.75">
      <c r="A170" s="262">
        <v>11</v>
      </c>
      <c r="B170" s="568" t="s">
        <v>2592</v>
      </c>
      <c r="C170" s="5"/>
      <c r="E170" s="261"/>
    </row>
    <row r="171" spans="1:5" ht="12.75">
      <c r="A171" s="262"/>
      <c r="B171" s="567" t="s">
        <v>2593</v>
      </c>
      <c r="C171" s="5">
        <v>1300000</v>
      </c>
      <c r="D171" s="119">
        <v>1.6</v>
      </c>
      <c r="E171" s="261"/>
    </row>
    <row r="172" spans="1:5" ht="12.75">
      <c r="A172" s="262"/>
      <c r="B172" s="567" t="s">
        <v>3561</v>
      </c>
      <c r="C172" s="5">
        <v>550000</v>
      </c>
      <c r="D172" s="119">
        <v>1.8</v>
      </c>
      <c r="E172" s="261"/>
    </row>
    <row r="173" spans="1:5" ht="25.5">
      <c r="A173" s="262"/>
      <c r="B173" s="567" t="s">
        <v>1586</v>
      </c>
      <c r="C173" s="5">
        <v>550000</v>
      </c>
      <c r="D173" s="119">
        <v>1.8</v>
      </c>
      <c r="E173" s="261"/>
    </row>
    <row r="174" spans="1:5" ht="12.75">
      <c r="A174" s="262">
        <v>12</v>
      </c>
      <c r="B174" s="568" t="s">
        <v>1996</v>
      </c>
      <c r="C174" s="5"/>
      <c r="E174" s="261"/>
    </row>
    <row r="175" spans="1:5" ht="12.75">
      <c r="A175" s="262"/>
      <c r="B175" s="567" t="s">
        <v>1587</v>
      </c>
      <c r="C175" s="5">
        <v>2200000</v>
      </c>
      <c r="D175" s="119">
        <v>1.8</v>
      </c>
      <c r="E175" s="261"/>
    </row>
    <row r="176" spans="1:5" ht="12.75">
      <c r="A176" s="262"/>
      <c r="B176" s="567" t="s">
        <v>3562</v>
      </c>
      <c r="C176" s="5">
        <v>1500000</v>
      </c>
      <c r="D176" s="119">
        <v>1.8</v>
      </c>
      <c r="E176" s="261"/>
    </row>
    <row r="177" spans="1:5" ht="12.75">
      <c r="A177" s="262"/>
      <c r="B177" s="567" t="s">
        <v>1588</v>
      </c>
      <c r="C177" s="5">
        <v>550000</v>
      </c>
      <c r="D177" s="119">
        <v>1.8</v>
      </c>
      <c r="E177" s="261"/>
    </row>
    <row r="178" spans="1:5" ht="12.75">
      <c r="A178" s="262"/>
      <c r="B178" s="567" t="s">
        <v>1589</v>
      </c>
      <c r="C178" s="5">
        <v>550000</v>
      </c>
      <c r="D178" s="119">
        <v>1.8</v>
      </c>
      <c r="E178" s="261"/>
    </row>
    <row r="179" spans="1:5" ht="12.75">
      <c r="A179" s="262"/>
      <c r="B179" s="567" t="s">
        <v>1747</v>
      </c>
      <c r="C179" s="5">
        <v>550000</v>
      </c>
      <c r="D179" s="119">
        <v>1.8</v>
      </c>
      <c r="E179" s="261"/>
    </row>
    <row r="180" spans="1:5" ht="12.75">
      <c r="A180" s="262"/>
      <c r="B180" s="567" t="s">
        <v>1748</v>
      </c>
      <c r="C180" s="5">
        <v>550000</v>
      </c>
      <c r="D180" s="119">
        <v>1.8</v>
      </c>
      <c r="E180" s="261"/>
    </row>
    <row r="181" spans="1:5" ht="12.75">
      <c r="A181" s="262"/>
      <c r="B181" s="567" t="s">
        <v>2773</v>
      </c>
      <c r="C181" s="5">
        <v>550000</v>
      </c>
      <c r="D181" s="119">
        <v>1.8</v>
      </c>
      <c r="E181" s="261"/>
    </row>
    <row r="182" spans="1:5" ht="12.75">
      <c r="A182" s="262">
        <v>13</v>
      </c>
      <c r="B182" s="568" t="s">
        <v>2774</v>
      </c>
      <c r="C182" s="5"/>
      <c r="E182" s="261"/>
    </row>
    <row r="183" spans="1:5" ht="12.75">
      <c r="A183" s="262"/>
      <c r="B183" s="567" t="s">
        <v>3062</v>
      </c>
      <c r="C183" s="5">
        <v>700000</v>
      </c>
      <c r="D183" s="119">
        <v>1.8</v>
      </c>
      <c r="E183" s="261"/>
    </row>
    <row r="184" spans="1:5" ht="12.75">
      <c r="A184" s="262"/>
      <c r="B184" s="567" t="s">
        <v>2775</v>
      </c>
      <c r="C184" s="5">
        <v>700000</v>
      </c>
      <c r="D184" s="119">
        <v>1.8</v>
      </c>
      <c r="E184" s="261"/>
    </row>
    <row r="185" spans="1:5" ht="12.75">
      <c r="A185" s="262"/>
      <c r="B185" s="567" t="s">
        <v>2776</v>
      </c>
      <c r="C185" s="5">
        <v>550000</v>
      </c>
      <c r="D185" s="119">
        <v>1.8</v>
      </c>
      <c r="E185" s="261"/>
    </row>
    <row r="186" spans="1:5" ht="12.75">
      <c r="A186" s="262"/>
      <c r="B186" s="567" t="s">
        <v>2980</v>
      </c>
      <c r="C186" s="5">
        <v>1100000</v>
      </c>
      <c r="D186" s="119">
        <v>1.6</v>
      </c>
      <c r="E186" s="261"/>
    </row>
    <row r="187" spans="1:5" ht="12.75">
      <c r="A187" s="262"/>
      <c r="B187" s="567" t="s">
        <v>420</v>
      </c>
      <c r="C187" s="5">
        <v>550000</v>
      </c>
      <c r="D187" s="119">
        <v>1.8</v>
      </c>
      <c r="E187" s="261"/>
    </row>
    <row r="188" spans="1:5" ht="12.75">
      <c r="A188" s="262">
        <v>14</v>
      </c>
      <c r="B188" s="568" t="s">
        <v>3563</v>
      </c>
      <c r="C188" s="5">
        <v>900000</v>
      </c>
      <c r="D188" s="119">
        <v>1.8</v>
      </c>
      <c r="E188" s="261"/>
    </row>
    <row r="189" spans="1:5" ht="12.75">
      <c r="A189" s="262">
        <v>15</v>
      </c>
      <c r="B189" s="568" t="s">
        <v>2981</v>
      </c>
      <c r="C189" s="5">
        <v>550000</v>
      </c>
      <c r="D189" s="119">
        <v>1.8</v>
      </c>
      <c r="E189" s="261"/>
    </row>
    <row r="190" spans="1:5" ht="12.75">
      <c r="A190" s="262">
        <v>16</v>
      </c>
      <c r="B190" s="568" t="s">
        <v>2416</v>
      </c>
      <c r="C190" s="5">
        <v>300000</v>
      </c>
      <c r="D190" s="119">
        <v>2</v>
      </c>
      <c r="E190" s="261"/>
    </row>
    <row r="191" spans="1:5" ht="12.75">
      <c r="A191" s="262" t="s">
        <v>265</v>
      </c>
      <c r="B191" s="573" t="s">
        <v>1997</v>
      </c>
      <c r="C191" s="5"/>
      <c r="E191" s="261"/>
    </row>
    <row r="192" spans="1:5" ht="12.75">
      <c r="A192" s="262">
        <v>1</v>
      </c>
      <c r="B192" s="562" t="s">
        <v>2417</v>
      </c>
      <c r="C192" s="5"/>
      <c r="E192" s="261"/>
    </row>
    <row r="193" spans="1:5" ht="12.75">
      <c r="A193" s="262"/>
      <c r="B193" s="567" t="s">
        <v>2418</v>
      </c>
      <c r="C193" s="5">
        <v>6400000</v>
      </c>
      <c r="D193" s="119">
        <v>1.6</v>
      </c>
      <c r="E193" s="261"/>
    </row>
    <row r="194" spans="1:5" ht="12.75">
      <c r="A194" s="262"/>
      <c r="B194" s="567" t="s">
        <v>2419</v>
      </c>
      <c r="C194" s="246">
        <v>3200000</v>
      </c>
      <c r="D194" s="119">
        <v>1.6</v>
      </c>
      <c r="E194" s="261"/>
    </row>
    <row r="195" spans="1:5" ht="12.75">
      <c r="A195" s="262"/>
      <c r="B195" s="567" t="s">
        <v>2420</v>
      </c>
      <c r="C195" s="5">
        <v>4000000</v>
      </c>
      <c r="D195" s="229" t="s">
        <v>1464</v>
      </c>
      <c r="E195" s="261"/>
    </row>
    <row r="196" spans="1:5" ht="12.75">
      <c r="A196" s="262"/>
      <c r="B196" s="567" t="s">
        <v>2421</v>
      </c>
      <c r="C196" s="5">
        <v>1300000</v>
      </c>
      <c r="D196" s="119">
        <v>1.8</v>
      </c>
      <c r="E196" s="261"/>
    </row>
    <row r="197" spans="1:5" ht="12.75">
      <c r="A197" s="262"/>
      <c r="B197" s="567" t="s">
        <v>2422</v>
      </c>
      <c r="C197" s="5">
        <v>700000</v>
      </c>
      <c r="D197" s="119">
        <v>1.8</v>
      </c>
      <c r="E197" s="261"/>
    </row>
    <row r="198" spans="1:5" ht="12.75">
      <c r="A198" s="262"/>
      <c r="B198" s="567" t="s">
        <v>2982</v>
      </c>
      <c r="C198" s="5">
        <v>700000</v>
      </c>
      <c r="D198" s="119">
        <v>1.8</v>
      </c>
      <c r="E198" s="261"/>
    </row>
    <row r="199" spans="1:5" ht="12.75">
      <c r="A199" s="262"/>
      <c r="B199" s="567" t="s">
        <v>2394</v>
      </c>
      <c r="C199" s="5">
        <v>1100000</v>
      </c>
      <c r="D199" s="119">
        <v>1.8</v>
      </c>
      <c r="E199" s="261"/>
    </row>
    <row r="200" spans="1:5" ht="12.75">
      <c r="A200" s="262"/>
      <c r="B200" s="567" t="s">
        <v>2423</v>
      </c>
      <c r="C200" s="5">
        <v>700000</v>
      </c>
      <c r="D200" s="119">
        <v>1.8</v>
      </c>
      <c r="E200" s="261"/>
    </row>
    <row r="201" spans="1:5" ht="12.75">
      <c r="A201" s="262">
        <v>2</v>
      </c>
      <c r="B201" s="562" t="s">
        <v>2424</v>
      </c>
      <c r="C201" s="5"/>
      <c r="E201" s="261"/>
    </row>
    <row r="202" spans="1:5" ht="12.75">
      <c r="A202" s="262"/>
      <c r="B202" s="567" t="s">
        <v>2425</v>
      </c>
      <c r="C202" s="5">
        <v>6400000</v>
      </c>
      <c r="D202" s="119">
        <v>1.6</v>
      </c>
      <c r="E202" s="261"/>
    </row>
    <row r="203" spans="1:5" ht="12.75">
      <c r="A203" s="262"/>
      <c r="B203" s="567" t="s">
        <v>2426</v>
      </c>
      <c r="C203" s="5">
        <v>1300000</v>
      </c>
      <c r="D203" s="119">
        <v>1.8</v>
      </c>
      <c r="E203" s="261"/>
    </row>
    <row r="204" spans="1:5" ht="12.75">
      <c r="A204" s="262"/>
      <c r="B204" s="567" t="s">
        <v>3564</v>
      </c>
      <c r="C204" s="5">
        <v>4800000</v>
      </c>
      <c r="D204" s="119">
        <v>1.6</v>
      </c>
      <c r="E204" s="261"/>
    </row>
    <row r="205" spans="1:5" ht="12.75">
      <c r="A205" s="262"/>
      <c r="B205" s="567" t="s">
        <v>2520</v>
      </c>
      <c r="C205" s="5">
        <v>550000</v>
      </c>
      <c r="D205" s="119">
        <v>1.8</v>
      </c>
      <c r="E205" s="261"/>
    </row>
    <row r="206" spans="1:5" ht="12.75">
      <c r="A206" s="262"/>
      <c r="B206" s="567" t="s">
        <v>2521</v>
      </c>
      <c r="C206" s="5">
        <v>1100000</v>
      </c>
      <c r="D206" s="119">
        <v>1.8</v>
      </c>
      <c r="E206" s="261"/>
    </row>
    <row r="207" spans="1:5" ht="12.75">
      <c r="A207" s="262">
        <v>3</v>
      </c>
      <c r="B207" s="562" t="s">
        <v>117</v>
      </c>
      <c r="C207" s="5"/>
      <c r="E207" s="261"/>
    </row>
    <row r="208" spans="1:5" ht="12.75">
      <c r="A208" s="262"/>
      <c r="B208" s="567" t="s">
        <v>2522</v>
      </c>
      <c r="C208" s="5">
        <v>4800000</v>
      </c>
      <c r="D208" s="119">
        <v>1.6</v>
      </c>
      <c r="E208" s="261"/>
    </row>
    <row r="209" spans="1:5" ht="12.75">
      <c r="A209" s="262">
        <v>4</v>
      </c>
      <c r="B209" s="562" t="s">
        <v>2523</v>
      </c>
      <c r="C209" s="5"/>
      <c r="E209" s="261"/>
    </row>
    <row r="210" spans="1:5" ht="12.75">
      <c r="A210" s="262"/>
      <c r="B210" s="567" t="s">
        <v>2538</v>
      </c>
      <c r="C210" s="5">
        <v>5600000</v>
      </c>
      <c r="D210" s="119">
        <v>1.6</v>
      </c>
      <c r="E210" s="261"/>
    </row>
    <row r="211" spans="1:5" ht="12.75">
      <c r="A211" s="262"/>
      <c r="B211" s="567" t="s">
        <v>2539</v>
      </c>
      <c r="C211" s="5">
        <v>4800000</v>
      </c>
      <c r="D211" s="119">
        <v>1.6</v>
      </c>
      <c r="E211" s="261"/>
    </row>
    <row r="212" spans="1:5" ht="12.75">
      <c r="A212" s="262"/>
      <c r="B212" s="567" t="s">
        <v>1035</v>
      </c>
      <c r="C212" s="5">
        <v>400000</v>
      </c>
      <c r="D212" s="119">
        <v>2</v>
      </c>
      <c r="E212" s="261"/>
    </row>
    <row r="213" spans="1:5" s="405" customFormat="1" ht="12.75">
      <c r="A213" s="262">
        <v>5</v>
      </c>
      <c r="B213" s="562" t="s">
        <v>2524</v>
      </c>
      <c r="C213" s="5">
        <v>3100000</v>
      </c>
      <c r="D213" s="119">
        <v>1.8</v>
      </c>
      <c r="E213" s="261"/>
    </row>
    <row r="214" spans="1:5" ht="12.75">
      <c r="A214" s="262">
        <v>6</v>
      </c>
      <c r="B214" s="562" t="s">
        <v>2525</v>
      </c>
      <c r="C214" s="5">
        <v>2200000</v>
      </c>
      <c r="D214" s="119">
        <v>1.8</v>
      </c>
      <c r="E214" s="261"/>
    </row>
    <row r="215" spans="1:5" ht="12.75">
      <c r="A215" s="262">
        <v>7</v>
      </c>
      <c r="B215" s="567" t="s">
        <v>2526</v>
      </c>
      <c r="C215" s="246">
        <v>900000</v>
      </c>
      <c r="D215" s="119">
        <v>1.6</v>
      </c>
      <c r="E215" s="261"/>
    </row>
    <row r="216" spans="1:5" ht="12.75">
      <c r="A216" s="262">
        <v>8</v>
      </c>
      <c r="B216" s="562" t="s">
        <v>2527</v>
      </c>
      <c r="C216" s="5">
        <v>5600000</v>
      </c>
      <c r="D216" s="119">
        <v>1.6</v>
      </c>
      <c r="E216" s="261"/>
    </row>
    <row r="217" spans="1:5" ht="12.75">
      <c r="A217" s="262">
        <v>9</v>
      </c>
      <c r="B217" s="562" t="s">
        <v>2395</v>
      </c>
      <c r="C217" s="5">
        <v>3200000</v>
      </c>
      <c r="D217" s="119">
        <v>1.6</v>
      </c>
      <c r="E217" s="261"/>
    </row>
    <row r="218" spans="1:5" ht="12.75">
      <c r="A218" s="262"/>
      <c r="B218" s="567" t="s">
        <v>2396</v>
      </c>
      <c r="C218" s="5">
        <v>700000</v>
      </c>
      <c r="D218" s="119">
        <v>1.8</v>
      </c>
      <c r="E218" s="261"/>
    </row>
    <row r="219" spans="1:5" ht="12.75">
      <c r="A219" s="262"/>
      <c r="B219" s="567" t="s">
        <v>1569</v>
      </c>
      <c r="C219" s="5">
        <v>700000</v>
      </c>
      <c r="D219" s="119">
        <v>1.8</v>
      </c>
      <c r="E219" s="261"/>
    </row>
    <row r="220" spans="1:5" ht="12.75">
      <c r="A220" s="262">
        <v>10</v>
      </c>
      <c r="B220" s="562" t="s">
        <v>3163</v>
      </c>
      <c r="C220" s="5"/>
      <c r="E220" s="261"/>
    </row>
    <row r="221" spans="1:5" ht="12.75">
      <c r="A221" s="262"/>
      <c r="B221" s="567" t="s">
        <v>1570</v>
      </c>
      <c r="C221" s="5">
        <v>2400000</v>
      </c>
      <c r="D221" s="119">
        <v>2</v>
      </c>
      <c r="E221" s="261"/>
    </row>
    <row r="222" spans="1:5" ht="12.75">
      <c r="A222" s="262"/>
      <c r="B222" s="567" t="s">
        <v>2397</v>
      </c>
      <c r="C222" s="5">
        <v>550000</v>
      </c>
      <c r="D222" s="119">
        <v>1.8</v>
      </c>
      <c r="E222" s="261"/>
    </row>
    <row r="223" spans="1:5" ht="12.75">
      <c r="A223" s="262"/>
      <c r="B223" s="567" t="s">
        <v>1571</v>
      </c>
      <c r="C223" s="5">
        <v>550000</v>
      </c>
      <c r="D223" s="119">
        <v>1.8</v>
      </c>
      <c r="E223" s="261"/>
    </row>
    <row r="224" spans="1:5" ht="12.75">
      <c r="A224" s="262"/>
      <c r="B224" s="567" t="s">
        <v>1572</v>
      </c>
      <c r="C224" s="246">
        <v>800000</v>
      </c>
      <c r="D224" s="119">
        <v>1.6</v>
      </c>
      <c r="E224" s="261"/>
    </row>
    <row r="225" spans="1:5" ht="12.75">
      <c r="A225" s="262">
        <v>11</v>
      </c>
      <c r="B225" s="562" t="s">
        <v>1573</v>
      </c>
      <c r="C225" s="5"/>
      <c r="E225" s="261"/>
    </row>
    <row r="226" spans="1:5" ht="12.75">
      <c r="A226" s="262"/>
      <c r="B226" s="567" t="s">
        <v>1574</v>
      </c>
      <c r="C226" s="5">
        <v>2400000</v>
      </c>
      <c r="D226" s="119">
        <v>1.8</v>
      </c>
      <c r="E226" s="261"/>
    </row>
    <row r="227" spans="1:5" ht="12.75">
      <c r="A227" s="262"/>
      <c r="B227" s="567" t="s">
        <v>1575</v>
      </c>
      <c r="C227" s="5">
        <v>700000</v>
      </c>
      <c r="D227" s="119">
        <v>1.8</v>
      </c>
      <c r="E227" s="261"/>
    </row>
    <row r="228" spans="1:5" ht="12.75">
      <c r="A228" s="262"/>
      <c r="B228" s="567" t="s">
        <v>1576</v>
      </c>
      <c r="C228" s="5">
        <v>700000</v>
      </c>
      <c r="D228" s="119">
        <v>1.8</v>
      </c>
      <c r="E228" s="261"/>
    </row>
    <row r="229" spans="1:5" ht="12.75">
      <c r="A229" s="262">
        <v>12</v>
      </c>
      <c r="B229" s="562" t="s">
        <v>1577</v>
      </c>
      <c r="C229" s="5"/>
      <c r="E229" s="261"/>
    </row>
    <row r="230" spans="1:5" ht="12.75">
      <c r="A230" s="262"/>
      <c r="B230" s="567" t="s">
        <v>1578</v>
      </c>
      <c r="C230" s="5">
        <v>2700000</v>
      </c>
      <c r="D230" s="119">
        <v>1.8</v>
      </c>
      <c r="E230" s="261"/>
    </row>
    <row r="231" spans="1:5" ht="12.75">
      <c r="A231" s="262"/>
      <c r="B231" s="567" t="s">
        <v>1579</v>
      </c>
      <c r="C231" s="5">
        <v>550000</v>
      </c>
      <c r="D231" s="119">
        <v>1.8</v>
      </c>
      <c r="E231" s="261"/>
    </row>
    <row r="232" spans="1:5" ht="12.75">
      <c r="A232" s="262">
        <v>13</v>
      </c>
      <c r="B232" s="562" t="s">
        <v>1580</v>
      </c>
      <c r="C232" s="5"/>
      <c r="E232" s="261"/>
    </row>
    <row r="233" spans="1:5" ht="12.75">
      <c r="A233" s="262"/>
      <c r="B233" s="567" t="s">
        <v>1581</v>
      </c>
      <c r="C233" s="5">
        <v>5500000</v>
      </c>
      <c r="D233" s="119">
        <v>1.6</v>
      </c>
      <c r="E233" s="261"/>
    </row>
    <row r="234" spans="1:9" ht="12.75">
      <c r="A234" s="262"/>
      <c r="B234" s="567" t="s">
        <v>2540</v>
      </c>
      <c r="C234" s="5">
        <v>550000</v>
      </c>
      <c r="D234" s="119">
        <v>1.8</v>
      </c>
      <c r="E234" s="261"/>
      <c r="I234" s="119" t="s">
        <v>1676</v>
      </c>
    </row>
    <row r="235" spans="1:5" ht="12.75">
      <c r="A235" s="262">
        <v>14</v>
      </c>
      <c r="B235" s="562" t="s">
        <v>1582</v>
      </c>
      <c r="C235" s="5"/>
      <c r="E235" s="261"/>
    </row>
    <row r="236" spans="1:5" ht="12.75">
      <c r="A236" s="262"/>
      <c r="B236" s="567" t="s">
        <v>2541</v>
      </c>
      <c r="C236" s="5">
        <v>4800000</v>
      </c>
      <c r="D236" s="119">
        <v>1.6</v>
      </c>
      <c r="E236" s="261"/>
    </row>
    <row r="237" spans="1:5" s="408" customFormat="1" ht="25.5">
      <c r="A237" s="406"/>
      <c r="B237" s="572" t="s">
        <v>3539</v>
      </c>
      <c r="C237" s="407">
        <v>3200000</v>
      </c>
      <c r="D237" s="408">
        <v>1.6</v>
      </c>
      <c r="E237" s="409"/>
    </row>
    <row r="238" spans="1:5" s="408" customFormat="1" ht="12.75">
      <c r="A238" s="406"/>
      <c r="B238" s="572" t="s">
        <v>1583</v>
      </c>
      <c r="C238" s="407">
        <v>1800000</v>
      </c>
      <c r="D238" s="408">
        <v>1.8</v>
      </c>
      <c r="E238" s="409"/>
    </row>
    <row r="239" spans="1:5" ht="12.75">
      <c r="A239" s="262"/>
      <c r="B239" s="567" t="s">
        <v>3540</v>
      </c>
      <c r="C239" s="5">
        <v>550000</v>
      </c>
      <c r="D239" s="119">
        <v>1.8</v>
      </c>
      <c r="E239" s="261"/>
    </row>
    <row r="240" spans="1:5" ht="12.75">
      <c r="A240" s="262"/>
      <c r="B240" s="567" t="s">
        <v>436</v>
      </c>
      <c r="C240" s="5">
        <v>1100000</v>
      </c>
      <c r="D240" s="119">
        <v>1.8</v>
      </c>
      <c r="E240" s="261"/>
    </row>
    <row r="241" spans="1:5" ht="12.75">
      <c r="A241" s="262"/>
      <c r="B241" s="567" t="s">
        <v>437</v>
      </c>
      <c r="C241" s="5">
        <v>550000</v>
      </c>
      <c r="D241" s="119">
        <v>1.8</v>
      </c>
      <c r="E241" s="261"/>
    </row>
    <row r="242" spans="1:5" ht="12.75">
      <c r="A242" s="262"/>
      <c r="B242" s="567" t="s">
        <v>3541</v>
      </c>
      <c r="C242" s="246">
        <v>800000</v>
      </c>
      <c r="D242" s="119">
        <v>1.6</v>
      </c>
      <c r="E242" s="261"/>
    </row>
    <row r="243" spans="1:5" ht="12.75">
      <c r="A243" s="262"/>
      <c r="B243" s="567" t="s">
        <v>438</v>
      </c>
      <c r="C243" s="5">
        <v>1800000</v>
      </c>
      <c r="D243" s="119">
        <v>1.8</v>
      </c>
      <c r="E243" s="261"/>
    </row>
    <row r="244" spans="1:5" ht="12.75">
      <c r="A244" s="262"/>
      <c r="B244" s="567" t="s">
        <v>439</v>
      </c>
      <c r="C244" s="246">
        <v>800000</v>
      </c>
      <c r="D244" s="119">
        <v>1.6</v>
      </c>
      <c r="E244" s="261"/>
    </row>
    <row r="245" spans="1:5" ht="12.75">
      <c r="A245" s="262"/>
      <c r="B245" s="567" t="s">
        <v>3542</v>
      </c>
      <c r="C245" s="5">
        <v>550000</v>
      </c>
      <c r="D245" s="119">
        <v>1.8</v>
      </c>
      <c r="E245" s="261"/>
    </row>
    <row r="246" spans="1:5" ht="12.75">
      <c r="A246" s="262"/>
      <c r="B246" s="567" t="s">
        <v>440</v>
      </c>
      <c r="C246" s="5">
        <v>550000</v>
      </c>
      <c r="D246" s="119">
        <v>1.8</v>
      </c>
      <c r="E246" s="261"/>
    </row>
    <row r="247" spans="1:5" ht="12.75">
      <c r="A247" s="262"/>
      <c r="B247" s="567" t="s">
        <v>1036</v>
      </c>
      <c r="C247" s="5">
        <v>400000</v>
      </c>
      <c r="D247" s="119">
        <v>2</v>
      </c>
      <c r="E247" s="261"/>
    </row>
    <row r="248" spans="1:5" ht="12.75">
      <c r="A248" s="262"/>
      <c r="B248" s="567" t="s">
        <v>441</v>
      </c>
      <c r="C248" s="246">
        <v>500000</v>
      </c>
      <c r="D248" s="119">
        <v>1.6</v>
      </c>
      <c r="E248" s="261"/>
    </row>
    <row r="249" spans="1:5" ht="12.75">
      <c r="A249" s="262"/>
      <c r="B249" s="567" t="s">
        <v>442</v>
      </c>
      <c r="C249" s="246">
        <v>500000</v>
      </c>
      <c r="D249" s="119">
        <v>1.6</v>
      </c>
      <c r="E249" s="261"/>
    </row>
    <row r="250" spans="1:5" ht="12.75">
      <c r="A250" s="262">
        <v>15</v>
      </c>
      <c r="B250" s="562" t="s">
        <v>443</v>
      </c>
      <c r="C250" s="5"/>
      <c r="E250" s="261"/>
    </row>
    <row r="251" spans="1:5" ht="12.75">
      <c r="A251" s="262"/>
      <c r="B251" s="567" t="s">
        <v>444</v>
      </c>
      <c r="C251" s="5">
        <v>1300000</v>
      </c>
      <c r="D251" s="119">
        <v>1.8</v>
      </c>
      <c r="E251" s="261"/>
    </row>
    <row r="252" spans="1:5" ht="12.75">
      <c r="A252" s="262"/>
      <c r="B252" s="567" t="s">
        <v>62</v>
      </c>
      <c r="C252" s="5">
        <v>700000</v>
      </c>
      <c r="D252" s="119">
        <v>1.8</v>
      </c>
      <c r="E252" s="261"/>
    </row>
    <row r="253" spans="1:5" ht="12.75">
      <c r="A253" s="262"/>
      <c r="B253" s="567" t="s">
        <v>445</v>
      </c>
      <c r="C253" s="5">
        <v>400000</v>
      </c>
      <c r="D253" s="119">
        <v>2</v>
      </c>
      <c r="E253" s="261"/>
    </row>
    <row r="254" spans="1:9" ht="12.75">
      <c r="A254" s="262">
        <v>16</v>
      </c>
      <c r="B254" s="562" t="s">
        <v>446</v>
      </c>
      <c r="C254" s="5"/>
      <c r="E254" s="261"/>
      <c r="I254" s="119" t="s">
        <v>1676</v>
      </c>
    </row>
    <row r="255" spans="1:5" ht="12.75">
      <c r="A255" s="262"/>
      <c r="B255" s="567" t="s">
        <v>3543</v>
      </c>
      <c r="C255" s="5">
        <v>4000000</v>
      </c>
      <c r="D255" s="119">
        <v>1.6</v>
      </c>
      <c r="E255" s="261"/>
    </row>
    <row r="256" spans="1:5" ht="25.5">
      <c r="A256" s="262"/>
      <c r="B256" s="567" t="s">
        <v>3544</v>
      </c>
      <c r="C256" s="5">
        <v>4800000</v>
      </c>
      <c r="D256" s="119">
        <v>1.6</v>
      </c>
      <c r="E256" s="261"/>
    </row>
    <row r="257" spans="1:5" s="408" customFormat="1" ht="12.75">
      <c r="A257" s="406"/>
      <c r="B257" s="572" t="s">
        <v>3545</v>
      </c>
      <c r="C257" s="407">
        <v>700000</v>
      </c>
      <c r="D257" s="408">
        <v>1.8</v>
      </c>
      <c r="E257" s="409"/>
    </row>
    <row r="258" spans="1:5" ht="12.75">
      <c r="A258" s="262"/>
      <c r="B258" s="567" t="s">
        <v>2208</v>
      </c>
      <c r="C258" s="5">
        <v>700000</v>
      </c>
      <c r="D258" s="119">
        <v>1.8</v>
      </c>
      <c r="E258" s="261"/>
    </row>
    <row r="259" spans="1:5" ht="12.75">
      <c r="A259" s="262">
        <v>17</v>
      </c>
      <c r="B259" s="562" t="s">
        <v>3063</v>
      </c>
      <c r="C259" s="5"/>
      <c r="E259" s="261"/>
    </row>
    <row r="260" spans="1:5" ht="12.75">
      <c r="A260" s="262"/>
      <c r="B260" s="567" t="s">
        <v>2209</v>
      </c>
      <c r="C260" s="5">
        <v>4800000</v>
      </c>
      <c r="D260" s="119">
        <v>1.6</v>
      </c>
      <c r="E260" s="261"/>
    </row>
    <row r="261" spans="1:5" ht="12.75">
      <c r="A261" s="262"/>
      <c r="B261" s="567" t="s">
        <v>2210</v>
      </c>
      <c r="C261" s="5">
        <v>550000</v>
      </c>
      <c r="D261" s="119">
        <v>1.8</v>
      </c>
      <c r="E261" s="261"/>
    </row>
    <row r="262" spans="1:5" ht="12.75">
      <c r="A262" s="262"/>
      <c r="B262" s="567" t="s">
        <v>2211</v>
      </c>
      <c r="C262" s="5">
        <v>1100000</v>
      </c>
      <c r="D262" s="119">
        <v>1.8</v>
      </c>
      <c r="E262" s="261"/>
    </row>
    <row r="263" spans="1:5" ht="12.75">
      <c r="A263" s="262"/>
      <c r="B263" s="567" t="s">
        <v>3649</v>
      </c>
      <c r="C263" s="5">
        <v>1100000</v>
      </c>
      <c r="D263" s="119">
        <v>1.8</v>
      </c>
      <c r="E263" s="261"/>
    </row>
    <row r="264" spans="1:5" ht="12.75">
      <c r="A264" s="262"/>
      <c r="B264" s="567" t="s">
        <v>3650</v>
      </c>
      <c r="C264" s="5">
        <v>700000</v>
      </c>
      <c r="D264" s="119">
        <v>1.8</v>
      </c>
      <c r="E264" s="261"/>
    </row>
    <row r="265" spans="1:5" ht="12.75">
      <c r="A265" s="262">
        <v>18</v>
      </c>
      <c r="B265" s="562" t="s">
        <v>3580</v>
      </c>
      <c r="C265" s="5"/>
      <c r="E265" s="261"/>
    </row>
    <row r="266" spans="1:5" ht="12.75">
      <c r="A266" s="262"/>
      <c r="B266" s="567" t="s">
        <v>3651</v>
      </c>
      <c r="C266" s="5">
        <v>5600000</v>
      </c>
      <c r="D266" s="119">
        <v>1.6</v>
      </c>
      <c r="E266" s="261"/>
    </row>
    <row r="267" spans="1:5" ht="12.75">
      <c r="A267" s="262"/>
      <c r="B267" s="567" t="s">
        <v>3652</v>
      </c>
      <c r="C267" s="5">
        <v>700000</v>
      </c>
      <c r="D267" s="119">
        <v>1.8</v>
      </c>
      <c r="E267" s="261"/>
    </row>
    <row r="268" spans="1:5" ht="12.75">
      <c r="A268" s="262"/>
      <c r="B268" s="567" t="s">
        <v>3653</v>
      </c>
      <c r="C268" s="5">
        <v>700000</v>
      </c>
      <c r="D268" s="119">
        <v>1.8</v>
      </c>
      <c r="E268" s="261"/>
    </row>
    <row r="269" spans="1:5" ht="12.75">
      <c r="A269" s="262">
        <v>19</v>
      </c>
      <c r="B269" s="562" t="s">
        <v>3654</v>
      </c>
      <c r="C269" s="5">
        <v>2200000</v>
      </c>
      <c r="D269" s="119">
        <v>1.8</v>
      </c>
      <c r="E269" s="261"/>
    </row>
    <row r="270" spans="1:5" ht="12.75">
      <c r="A270" s="262">
        <v>20</v>
      </c>
      <c r="B270" s="568" t="s">
        <v>2603</v>
      </c>
      <c r="C270" s="5">
        <v>300000</v>
      </c>
      <c r="D270" s="119">
        <v>1.8</v>
      </c>
      <c r="E270" s="261"/>
    </row>
    <row r="271" spans="1:5" ht="12.75">
      <c r="A271" s="262" t="s">
        <v>2136</v>
      </c>
      <c r="B271" s="573" t="s">
        <v>1037</v>
      </c>
      <c r="C271" s="5"/>
      <c r="E271" s="261"/>
    </row>
    <row r="272" spans="1:5" ht="12.75">
      <c r="A272" s="262" t="s">
        <v>1038</v>
      </c>
      <c r="B272" s="562" t="s">
        <v>3408</v>
      </c>
      <c r="C272" s="5"/>
      <c r="E272" s="261"/>
    </row>
    <row r="273" spans="1:5" ht="12.75">
      <c r="A273" s="262"/>
      <c r="B273" s="567" t="s">
        <v>3655</v>
      </c>
      <c r="C273" s="5">
        <v>4000000</v>
      </c>
      <c r="D273" s="119">
        <v>1.6</v>
      </c>
      <c r="E273" s="261"/>
    </row>
    <row r="274" spans="1:5" ht="12.75">
      <c r="A274" s="262"/>
      <c r="B274" s="567" t="s">
        <v>3656</v>
      </c>
      <c r="C274" s="5">
        <v>700000</v>
      </c>
      <c r="D274" s="229" t="s">
        <v>1464</v>
      </c>
      <c r="E274" s="261"/>
    </row>
    <row r="275" spans="1:5" ht="12.75">
      <c r="A275" s="262">
        <v>2</v>
      </c>
      <c r="B275" s="562" t="s">
        <v>3580</v>
      </c>
      <c r="C275" s="5"/>
      <c r="D275" s="119">
        <v>1.8</v>
      </c>
      <c r="E275" s="261"/>
    </row>
    <row r="276" spans="1:5" ht="12.75">
      <c r="A276" s="262"/>
      <c r="B276" s="567" t="s">
        <v>2398</v>
      </c>
      <c r="C276" s="5">
        <v>1800000</v>
      </c>
      <c r="D276" s="119">
        <v>1.8</v>
      </c>
      <c r="E276" s="261"/>
    </row>
    <row r="277" spans="1:5" ht="12.75">
      <c r="A277" s="262"/>
      <c r="B277" s="567" t="s">
        <v>1467</v>
      </c>
      <c r="C277" s="5">
        <v>500000</v>
      </c>
      <c r="D277" s="229" t="s">
        <v>1464</v>
      </c>
      <c r="E277" s="261"/>
    </row>
    <row r="278" spans="1:5" ht="12.75">
      <c r="A278" s="262"/>
      <c r="B278" s="567" t="s">
        <v>3657</v>
      </c>
      <c r="C278" s="5">
        <v>550000</v>
      </c>
      <c r="D278" s="119">
        <v>1.8</v>
      </c>
      <c r="E278" s="261"/>
    </row>
    <row r="279" spans="1:5" ht="12.75">
      <c r="A279" s="262">
        <v>3</v>
      </c>
      <c r="B279" s="562" t="s">
        <v>2732</v>
      </c>
      <c r="C279" s="5"/>
      <c r="E279" s="261"/>
    </row>
    <row r="280" spans="1:5" ht="12.75">
      <c r="A280" s="262"/>
      <c r="B280" s="567" t="s">
        <v>2612</v>
      </c>
      <c r="C280" s="5">
        <v>4800000</v>
      </c>
      <c r="D280" s="119">
        <v>1.6</v>
      </c>
      <c r="E280" s="261"/>
    </row>
    <row r="281" spans="1:5" ht="25.5">
      <c r="A281" s="262"/>
      <c r="B281" s="567" t="s">
        <v>264</v>
      </c>
      <c r="C281" s="5">
        <v>3200000</v>
      </c>
      <c r="D281" s="119">
        <v>1.6</v>
      </c>
      <c r="E281" s="261"/>
    </row>
    <row r="282" spans="1:5" ht="12.75">
      <c r="A282" s="262">
        <v>4</v>
      </c>
      <c r="B282" s="562" t="s">
        <v>2613</v>
      </c>
      <c r="C282" s="5"/>
      <c r="E282" s="261"/>
    </row>
    <row r="283" spans="1:5" ht="12.75">
      <c r="A283" s="262"/>
      <c r="B283" s="567" t="s">
        <v>2614</v>
      </c>
      <c r="C283" s="5">
        <v>1800000</v>
      </c>
      <c r="D283" s="119">
        <v>1.8</v>
      </c>
      <c r="E283" s="261"/>
    </row>
    <row r="284" spans="1:5" ht="12.75">
      <c r="A284" s="262"/>
      <c r="B284" s="567" t="s">
        <v>2615</v>
      </c>
      <c r="C284" s="5">
        <v>300000</v>
      </c>
      <c r="D284" s="119">
        <v>1.8</v>
      </c>
      <c r="E284" s="261"/>
    </row>
    <row r="285" spans="1:5" ht="12.75">
      <c r="A285" s="262">
        <v>5</v>
      </c>
      <c r="B285" s="567" t="s">
        <v>2616</v>
      </c>
      <c r="C285" s="5">
        <v>350000</v>
      </c>
      <c r="D285" s="119">
        <v>1.8</v>
      </c>
      <c r="E285" s="261"/>
    </row>
    <row r="286" spans="1:5" ht="12.75">
      <c r="A286" s="262"/>
      <c r="B286" s="567" t="s">
        <v>3210</v>
      </c>
      <c r="C286" s="5">
        <v>900000</v>
      </c>
      <c r="D286" s="119">
        <v>1.8</v>
      </c>
      <c r="E286" s="261"/>
    </row>
    <row r="287" spans="1:5" ht="12.75">
      <c r="A287" s="262">
        <v>6</v>
      </c>
      <c r="B287" s="562" t="s">
        <v>3385</v>
      </c>
      <c r="C287" s="5"/>
      <c r="E287" s="261"/>
    </row>
    <row r="288" spans="1:5" ht="12.75">
      <c r="A288" s="262"/>
      <c r="B288" s="567" t="s">
        <v>2617</v>
      </c>
      <c r="C288" s="5">
        <v>400000</v>
      </c>
      <c r="D288" s="119">
        <v>1.8</v>
      </c>
      <c r="E288" s="261"/>
    </row>
    <row r="289" spans="1:5" ht="12.75">
      <c r="A289" s="262">
        <v>7</v>
      </c>
      <c r="B289" s="567" t="s">
        <v>3546</v>
      </c>
      <c r="C289" s="5">
        <v>900000</v>
      </c>
      <c r="D289" s="119">
        <v>1.8</v>
      </c>
      <c r="E289" s="261"/>
    </row>
    <row r="290" spans="1:5" ht="12.75">
      <c r="A290" s="262">
        <v>8</v>
      </c>
      <c r="B290" s="562" t="s">
        <v>2618</v>
      </c>
      <c r="C290" s="5"/>
      <c r="D290" s="119">
        <v>1.8</v>
      </c>
      <c r="E290" s="261"/>
    </row>
    <row r="291" spans="1:5" ht="12.75">
      <c r="A291" s="262"/>
      <c r="B291" s="567" t="s">
        <v>3547</v>
      </c>
      <c r="C291" s="5">
        <v>700000</v>
      </c>
      <c r="D291" s="119">
        <v>1.8</v>
      </c>
      <c r="E291" s="261"/>
    </row>
    <row r="292" spans="1:5" ht="12.75">
      <c r="A292" s="262"/>
      <c r="B292" s="567" t="s">
        <v>3548</v>
      </c>
      <c r="C292" s="5">
        <v>400000</v>
      </c>
      <c r="E292" s="261"/>
    </row>
    <row r="293" spans="1:5" ht="12.75">
      <c r="A293" s="262">
        <v>9</v>
      </c>
      <c r="B293" s="562" t="s">
        <v>2619</v>
      </c>
      <c r="C293" s="5"/>
      <c r="D293" s="119">
        <v>1.8</v>
      </c>
      <c r="E293" s="261"/>
    </row>
    <row r="294" spans="1:5" ht="12.75">
      <c r="A294" s="262"/>
      <c r="B294" s="567" t="s">
        <v>2620</v>
      </c>
      <c r="C294" s="5">
        <v>600000</v>
      </c>
      <c r="D294" s="119">
        <v>1.8</v>
      </c>
      <c r="E294" s="261"/>
    </row>
    <row r="295" spans="1:5" ht="12.75">
      <c r="A295" s="262"/>
      <c r="B295" s="567" t="s">
        <v>2399</v>
      </c>
      <c r="C295" s="5"/>
      <c r="D295" s="119">
        <v>1.8</v>
      </c>
      <c r="E295" s="261"/>
    </row>
    <row r="296" spans="1:5" ht="12.75">
      <c r="A296" s="262">
        <v>10</v>
      </c>
      <c r="B296" s="562" t="s">
        <v>3432</v>
      </c>
      <c r="C296" s="5"/>
      <c r="E296" s="261"/>
    </row>
    <row r="297" spans="1:5" ht="12.75">
      <c r="A297" s="262"/>
      <c r="B297" s="567" t="s">
        <v>3433</v>
      </c>
      <c r="C297" s="5">
        <v>1000000</v>
      </c>
      <c r="D297" s="119">
        <v>2</v>
      </c>
      <c r="E297" s="261"/>
    </row>
    <row r="298" spans="1:5" ht="12.75">
      <c r="A298" s="262">
        <v>11</v>
      </c>
      <c r="B298" s="568" t="s">
        <v>3549</v>
      </c>
      <c r="C298" s="5">
        <v>400000</v>
      </c>
      <c r="D298" s="119">
        <v>1.8</v>
      </c>
      <c r="E298" s="261"/>
    </row>
    <row r="299" spans="1:5" ht="12.75">
      <c r="A299" s="262">
        <v>12</v>
      </c>
      <c r="B299" s="562" t="s">
        <v>431</v>
      </c>
      <c r="C299" s="246">
        <v>800000</v>
      </c>
      <c r="D299" s="119">
        <v>1.6</v>
      </c>
      <c r="E299" s="261"/>
    </row>
    <row r="300" spans="1:5" ht="12.75">
      <c r="A300" s="262"/>
      <c r="B300" s="567" t="s">
        <v>3550</v>
      </c>
      <c r="C300" s="5">
        <v>400000</v>
      </c>
      <c r="D300" s="119">
        <v>1.8</v>
      </c>
      <c r="E300" s="261"/>
    </row>
    <row r="301" spans="1:5" ht="12.75">
      <c r="A301" s="262">
        <v>13</v>
      </c>
      <c r="B301" s="562" t="s">
        <v>432</v>
      </c>
      <c r="C301" s="5"/>
      <c r="E301" s="261"/>
    </row>
    <row r="302" spans="1:5" ht="12.75">
      <c r="A302" s="262"/>
      <c r="B302" s="567" t="s">
        <v>3551</v>
      </c>
      <c r="C302" s="5">
        <v>600000</v>
      </c>
      <c r="D302" s="119">
        <v>1.8</v>
      </c>
      <c r="E302" s="261"/>
    </row>
    <row r="303" spans="1:5" ht="12.75">
      <c r="A303" s="262"/>
      <c r="B303" s="567" t="s">
        <v>3552</v>
      </c>
      <c r="C303" s="5">
        <v>400000</v>
      </c>
      <c r="D303" s="119">
        <v>1.8</v>
      </c>
      <c r="E303" s="261"/>
    </row>
    <row r="304" spans="1:5" ht="12.75">
      <c r="A304" s="262">
        <v>14</v>
      </c>
      <c r="B304" s="568" t="s">
        <v>2400</v>
      </c>
      <c r="C304" s="5">
        <v>300000</v>
      </c>
      <c r="D304" s="119">
        <v>1.8</v>
      </c>
      <c r="E304" s="261"/>
    </row>
    <row r="305" spans="1:5" ht="12.75">
      <c r="A305" s="262" t="s">
        <v>3064</v>
      </c>
      <c r="B305" s="573" t="s">
        <v>3058</v>
      </c>
      <c r="C305" s="5"/>
      <c r="E305" s="261"/>
    </row>
    <row r="306" spans="1:5" ht="12.75">
      <c r="A306" s="262">
        <v>1</v>
      </c>
      <c r="B306" s="562" t="s">
        <v>3059</v>
      </c>
      <c r="C306" s="5"/>
      <c r="E306" s="261"/>
    </row>
    <row r="307" spans="1:5" ht="12.75">
      <c r="A307" s="262"/>
      <c r="B307" s="567" t="s">
        <v>3065</v>
      </c>
      <c r="C307" s="5">
        <v>5400000</v>
      </c>
      <c r="D307" s="119">
        <v>1.8</v>
      </c>
      <c r="E307" s="261"/>
    </row>
    <row r="308" spans="1:5" ht="12.75">
      <c r="A308" s="262"/>
      <c r="B308" s="567" t="s">
        <v>3066</v>
      </c>
      <c r="C308" s="5">
        <v>6400000</v>
      </c>
      <c r="D308" s="119">
        <v>1.6</v>
      </c>
      <c r="E308" s="261"/>
    </row>
    <row r="309" spans="1:5" ht="12.75">
      <c r="A309" s="262"/>
      <c r="B309" s="567" t="s">
        <v>517</v>
      </c>
      <c r="C309" s="5">
        <v>900000</v>
      </c>
      <c r="D309" s="119">
        <v>1.8</v>
      </c>
      <c r="E309" s="261"/>
    </row>
    <row r="310" spans="1:5" ht="12.75">
      <c r="A310" s="262"/>
      <c r="B310" s="567" t="s">
        <v>518</v>
      </c>
      <c r="C310" s="5"/>
      <c r="E310" s="261"/>
    </row>
    <row r="311" spans="1:5" ht="12.75">
      <c r="A311" s="262"/>
      <c r="B311" s="567" t="s">
        <v>519</v>
      </c>
      <c r="C311" s="5">
        <v>1500000</v>
      </c>
      <c r="D311" s="119">
        <v>1.8</v>
      </c>
      <c r="E311" s="261"/>
    </row>
    <row r="312" spans="1:5" ht="12.75">
      <c r="A312" s="262"/>
      <c r="B312" s="567" t="s">
        <v>3553</v>
      </c>
      <c r="C312" s="5">
        <v>900000</v>
      </c>
      <c r="D312" s="119">
        <v>1.8</v>
      </c>
      <c r="E312" s="261"/>
    </row>
    <row r="313" spans="1:5" ht="12.75">
      <c r="A313" s="262">
        <v>2</v>
      </c>
      <c r="B313" s="562" t="s">
        <v>3060</v>
      </c>
      <c r="C313" s="5"/>
      <c r="E313" s="261"/>
    </row>
    <row r="314" spans="1:5" ht="12.75">
      <c r="A314" s="262"/>
      <c r="B314" s="567" t="s">
        <v>3554</v>
      </c>
      <c r="C314" s="5">
        <v>4800000</v>
      </c>
      <c r="D314" s="119">
        <v>1.6</v>
      </c>
      <c r="E314" s="261"/>
    </row>
    <row r="315" spans="1:5" ht="12.75">
      <c r="A315" s="262"/>
      <c r="B315" s="567" t="s">
        <v>3061</v>
      </c>
      <c r="C315" s="5">
        <v>6400000</v>
      </c>
      <c r="D315" s="119">
        <v>1.6</v>
      </c>
      <c r="E315" s="261"/>
    </row>
    <row r="316" spans="1:5" ht="12.75">
      <c r="A316" s="262"/>
      <c r="B316" s="567" t="s">
        <v>3555</v>
      </c>
      <c r="C316" s="5">
        <v>2700000</v>
      </c>
      <c r="D316" s="119">
        <v>1.6</v>
      </c>
      <c r="E316" s="261"/>
    </row>
    <row r="317" spans="1:5" ht="12.75">
      <c r="A317" s="262">
        <v>3</v>
      </c>
      <c r="B317" s="562" t="s">
        <v>520</v>
      </c>
      <c r="C317" s="5"/>
      <c r="E317" s="261"/>
    </row>
    <row r="318" spans="1:5" ht="12.75">
      <c r="A318" s="262"/>
      <c r="B318" s="567" t="s">
        <v>3434</v>
      </c>
      <c r="C318" s="5">
        <v>6400000</v>
      </c>
      <c r="D318" s="119">
        <v>1.6</v>
      </c>
      <c r="E318" s="261"/>
    </row>
    <row r="319" spans="1:5" ht="12.75">
      <c r="A319" s="262"/>
      <c r="B319" s="567" t="s">
        <v>3435</v>
      </c>
      <c r="C319" s="246">
        <v>5600000</v>
      </c>
      <c r="D319" s="119">
        <v>1.6</v>
      </c>
      <c r="E319" s="261"/>
    </row>
    <row r="320" spans="1:5" ht="12.75">
      <c r="A320" s="262"/>
      <c r="B320" s="567" t="s">
        <v>3436</v>
      </c>
      <c r="C320" s="5">
        <v>2200000</v>
      </c>
      <c r="D320" s="119">
        <v>1.8</v>
      </c>
      <c r="E320" s="261"/>
    </row>
    <row r="321" spans="1:5" ht="12.75">
      <c r="A321" s="262"/>
      <c r="B321" s="567" t="s">
        <v>3437</v>
      </c>
      <c r="C321" s="5">
        <v>800000</v>
      </c>
      <c r="D321" s="119">
        <v>1.8</v>
      </c>
      <c r="E321" s="261"/>
    </row>
    <row r="322" spans="1:5" ht="12.75">
      <c r="A322" s="262">
        <v>4</v>
      </c>
      <c r="B322" s="562" t="s">
        <v>3063</v>
      </c>
      <c r="C322" s="5"/>
      <c r="E322" s="261"/>
    </row>
    <row r="323" spans="1:5" ht="12.75">
      <c r="A323" s="262"/>
      <c r="B323" s="567" t="s">
        <v>2209</v>
      </c>
      <c r="C323" s="5">
        <v>4800000</v>
      </c>
      <c r="D323" s="119">
        <v>1.6</v>
      </c>
      <c r="E323" s="261"/>
    </row>
    <row r="324" spans="1:5" ht="12.75">
      <c r="A324" s="262"/>
      <c r="B324" s="567" t="s">
        <v>2914</v>
      </c>
      <c r="C324" s="5">
        <v>1500000</v>
      </c>
      <c r="D324" s="119">
        <v>1.8</v>
      </c>
      <c r="E324" s="261"/>
    </row>
    <row r="325" spans="1:5" ht="12.75">
      <c r="A325" s="262"/>
      <c r="B325" s="567" t="s">
        <v>2915</v>
      </c>
      <c r="C325" s="5">
        <v>700000</v>
      </c>
      <c r="D325" s="119">
        <v>1.8</v>
      </c>
      <c r="E325" s="261"/>
    </row>
    <row r="326" spans="1:5" ht="12.75">
      <c r="A326" s="262">
        <v>5</v>
      </c>
      <c r="B326" s="568" t="s">
        <v>3164</v>
      </c>
      <c r="C326" s="5"/>
      <c r="E326" s="261"/>
    </row>
    <row r="327" spans="1:5" ht="12.75">
      <c r="A327" s="262"/>
      <c r="B327" s="567" t="s">
        <v>2916</v>
      </c>
      <c r="C327" s="5">
        <v>3200000</v>
      </c>
      <c r="D327" s="119">
        <v>1.6</v>
      </c>
      <c r="E327" s="261"/>
    </row>
    <row r="328" spans="1:5" ht="12.75">
      <c r="A328" s="262"/>
      <c r="B328" s="567" t="s">
        <v>2917</v>
      </c>
      <c r="C328" s="5">
        <v>1800000</v>
      </c>
      <c r="D328" s="119">
        <v>1.8</v>
      </c>
      <c r="E328" s="261"/>
    </row>
    <row r="329" spans="1:5" ht="12.75">
      <c r="A329" s="262"/>
      <c r="B329" s="567" t="s">
        <v>2918</v>
      </c>
      <c r="C329" s="5">
        <v>1300000</v>
      </c>
      <c r="D329" s="119">
        <v>1.8</v>
      </c>
      <c r="E329" s="261"/>
    </row>
    <row r="330" spans="1:5" ht="12.75">
      <c r="A330" s="262"/>
      <c r="B330" s="567" t="s">
        <v>2919</v>
      </c>
      <c r="C330" s="5">
        <v>700000</v>
      </c>
      <c r="D330" s="119">
        <v>1.8</v>
      </c>
      <c r="E330" s="261"/>
    </row>
    <row r="331" spans="1:5" ht="12.75">
      <c r="A331" s="262"/>
      <c r="B331" s="567" t="s">
        <v>2920</v>
      </c>
      <c r="C331" s="5">
        <v>500000</v>
      </c>
      <c r="D331" s="119">
        <v>1.8</v>
      </c>
      <c r="E331" s="261"/>
    </row>
    <row r="332" spans="1:5" ht="12.75">
      <c r="A332" s="262">
        <v>6</v>
      </c>
      <c r="B332" s="562" t="s">
        <v>3165</v>
      </c>
      <c r="C332" s="5"/>
      <c r="E332" s="261"/>
    </row>
    <row r="333" spans="1:5" ht="12.75">
      <c r="A333" s="262"/>
      <c r="B333" s="567" t="s">
        <v>2921</v>
      </c>
      <c r="C333" s="5">
        <v>4000000</v>
      </c>
      <c r="D333" s="119">
        <v>1.6</v>
      </c>
      <c r="E333" s="261"/>
    </row>
    <row r="334" spans="1:5" ht="12.75">
      <c r="A334" s="262"/>
      <c r="B334" s="567" t="s">
        <v>2922</v>
      </c>
      <c r="C334" s="5">
        <v>900000</v>
      </c>
      <c r="D334" s="119">
        <v>1.8</v>
      </c>
      <c r="E334" s="261"/>
    </row>
    <row r="335" spans="1:5" ht="12.75">
      <c r="A335" s="262"/>
      <c r="B335" s="567" t="s">
        <v>2923</v>
      </c>
      <c r="C335" s="5">
        <v>800000</v>
      </c>
      <c r="D335" s="119">
        <v>1.8</v>
      </c>
      <c r="E335" s="261"/>
    </row>
    <row r="336" spans="1:5" ht="12.75">
      <c r="A336" s="262"/>
      <c r="B336" s="567" t="s">
        <v>2924</v>
      </c>
      <c r="C336" s="5">
        <v>900000</v>
      </c>
      <c r="D336" s="119">
        <v>1.8</v>
      </c>
      <c r="E336" s="261"/>
    </row>
    <row r="337" spans="1:5" s="408" customFormat="1" ht="12.75">
      <c r="A337" s="406"/>
      <c r="B337" s="572" t="s">
        <v>2925</v>
      </c>
      <c r="C337" s="407">
        <v>800000</v>
      </c>
      <c r="D337" s="408">
        <v>1.8</v>
      </c>
      <c r="E337" s="409"/>
    </row>
    <row r="338" spans="1:5" ht="12.75">
      <c r="A338" s="262">
        <v>7</v>
      </c>
      <c r="B338" s="562" t="s">
        <v>3642</v>
      </c>
      <c r="C338" s="5"/>
      <c r="E338" s="261"/>
    </row>
    <row r="339" spans="1:5" ht="12.75">
      <c r="A339" s="262"/>
      <c r="B339" s="567" t="s">
        <v>3643</v>
      </c>
      <c r="C339" s="5">
        <v>4800000</v>
      </c>
      <c r="D339" s="119">
        <v>1.6</v>
      </c>
      <c r="E339" s="261"/>
    </row>
    <row r="340" spans="1:5" ht="12.75">
      <c r="A340" s="262"/>
      <c r="B340" s="567" t="s">
        <v>3644</v>
      </c>
      <c r="C340" s="5">
        <v>2700000</v>
      </c>
      <c r="D340" s="119">
        <v>1.8</v>
      </c>
      <c r="E340" s="261"/>
    </row>
    <row r="341" spans="1:5" ht="12.75">
      <c r="A341" s="262"/>
      <c r="B341" s="567" t="s">
        <v>3645</v>
      </c>
      <c r="C341" s="5">
        <v>900000</v>
      </c>
      <c r="D341" s="119">
        <v>1.8</v>
      </c>
      <c r="E341" s="261"/>
    </row>
    <row r="342" spans="1:5" ht="12.75">
      <c r="A342" s="262"/>
      <c r="B342" s="567" t="s">
        <v>3646</v>
      </c>
      <c r="C342" s="5">
        <v>2200000</v>
      </c>
      <c r="D342" s="119">
        <v>1.8</v>
      </c>
      <c r="E342" s="261"/>
    </row>
    <row r="343" spans="1:5" ht="12.75">
      <c r="A343" s="262">
        <v>8</v>
      </c>
      <c r="B343" s="562" t="s">
        <v>3580</v>
      </c>
      <c r="C343" s="5"/>
      <c r="E343" s="261"/>
    </row>
    <row r="344" spans="1:5" ht="12.75">
      <c r="A344" s="262"/>
      <c r="B344" s="567" t="s">
        <v>2926</v>
      </c>
      <c r="C344" s="5">
        <v>4000000</v>
      </c>
      <c r="D344" s="119">
        <v>1.6</v>
      </c>
      <c r="E344" s="261"/>
    </row>
    <row r="345" spans="1:5" ht="12.75">
      <c r="A345" s="262"/>
      <c r="B345" s="567" t="s">
        <v>2927</v>
      </c>
      <c r="C345" s="5">
        <v>800000</v>
      </c>
      <c r="D345" s="119">
        <v>1.8</v>
      </c>
      <c r="E345" s="261"/>
    </row>
    <row r="346" spans="1:5" ht="12.75">
      <c r="A346" s="262">
        <v>9</v>
      </c>
      <c r="B346" s="562" t="s">
        <v>3647</v>
      </c>
      <c r="C346" s="5">
        <v>1800000</v>
      </c>
      <c r="D346" s="119">
        <v>1.8</v>
      </c>
      <c r="E346" s="261"/>
    </row>
    <row r="347" spans="1:5" ht="12.75">
      <c r="A347" s="262">
        <v>10</v>
      </c>
      <c r="B347" s="568" t="s">
        <v>2928</v>
      </c>
      <c r="C347" s="5">
        <v>400000</v>
      </c>
      <c r="D347" s="119">
        <v>1.8</v>
      </c>
      <c r="E347" s="261"/>
    </row>
    <row r="348" spans="1:5" ht="12.75">
      <c r="A348" s="262">
        <v>11</v>
      </c>
      <c r="B348" s="562" t="s">
        <v>117</v>
      </c>
      <c r="C348" s="5"/>
      <c r="E348" s="261"/>
    </row>
    <row r="349" spans="1:5" ht="12.75">
      <c r="A349" s="262"/>
      <c r="B349" s="567" t="s">
        <v>2929</v>
      </c>
      <c r="C349" s="5">
        <v>3200000</v>
      </c>
      <c r="D349" s="119">
        <v>1.6</v>
      </c>
      <c r="E349" s="261"/>
    </row>
    <row r="350" spans="1:5" ht="12.75">
      <c r="A350" s="262"/>
      <c r="B350" s="567" t="s">
        <v>2603</v>
      </c>
      <c r="C350" s="5">
        <v>300000</v>
      </c>
      <c r="D350" s="119">
        <v>1.8</v>
      </c>
      <c r="E350" s="261"/>
    </row>
    <row r="351" spans="1:5" ht="12.75">
      <c r="A351" s="262" t="s">
        <v>2138</v>
      </c>
      <c r="B351" s="573" t="s">
        <v>1708</v>
      </c>
      <c r="C351" s="5"/>
      <c r="E351" s="261"/>
    </row>
    <row r="352" spans="1:5" ht="12.75">
      <c r="A352" s="262">
        <v>1</v>
      </c>
      <c r="B352" s="562" t="s">
        <v>1016</v>
      </c>
      <c r="C352" s="5"/>
      <c r="E352" s="261"/>
    </row>
    <row r="353" spans="1:5" ht="12.75">
      <c r="A353" s="262"/>
      <c r="B353" s="567" t="s">
        <v>2930</v>
      </c>
      <c r="C353" s="5">
        <v>3000000</v>
      </c>
      <c r="D353" s="119">
        <v>1.8</v>
      </c>
      <c r="E353" s="261"/>
    </row>
    <row r="354" spans="1:5" ht="12.75">
      <c r="A354" s="317">
        <v>2</v>
      </c>
      <c r="B354" s="568" t="s">
        <v>3648</v>
      </c>
      <c r="C354" s="5"/>
      <c r="E354" s="261"/>
    </row>
    <row r="355" spans="1:5" ht="25.5">
      <c r="A355" s="262"/>
      <c r="B355" s="567" t="s">
        <v>2931</v>
      </c>
      <c r="C355" s="5">
        <v>500000</v>
      </c>
      <c r="D355" s="119">
        <v>1.8</v>
      </c>
      <c r="E355" s="261"/>
    </row>
    <row r="356" spans="1:5" ht="25.5">
      <c r="A356" s="262"/>
      <c r="B356" s="567" t="s">
        <v>1663</v>
      </c>
      <c r="C356" s="5">
        <v>1300000</v>
      </c>
      <c r="D356" s="119">
        <v>1.8</v>
      </c>
      <c r="E356" s="261"/>
    </row>
    <row r="357" spans="1:5" ht="25.5">
      <c r="A357" s="262"/>
      <c r="B357" s="567" t="s">
        <v>1664</v>
      </c>
      <c r="C357" s="5">
        <v>500000</v>
      </c>
      <c r="D357" s="119">
        <v>1.8</v>
      </c>
      <c r="E357" s="261"/>
    </row>
    <row r="358" spans="1:5" s="410" customFormat="1" ht="25.5">
      <c r="A358" s="317">
        <v>3</v>
      </c>
      <c r="B358" s="568" t="s">
        <v>1665</v>
      </c>
      <c r="C358" s="248">
        <v>350000</v>
      </c>
      <c r="E358" s="411"/>
    </row>
    <row r="359" spans="1:5" s="410" customFormat="1" ht="25.5">
      <c r="A359" s="317">
        <v>4</v>
      </c>
      <c r="B359" s="568" t="s">
        <v>521</v>
      </c>
      <c r="C359" s="248">
        <v>900000</v>
      </c>
      <c r="D359" s="410">
        <v>1.8</v>
      </c>
      <c r="E359" s="411"/>
    </row>
    <row r="360" spans="1:5" s="410" customFormat="1" ht="12.75">
      <c r="A360" s="317">
        <v>5</v>
      </c>
      <c r="B360" s="568" t="s">
        <v>1582</v>
      </c>
      <c r="C360" s="412"/>
      <c r="E360" s="411"/>
    </row>
    <row r="361" spans="1:5" ht="12.75">
      <c r="A361" s="262"/>
      <c r="B361" s="567" t="s">
        <v>1666</v>
      </c>
      <c r="C361" s="5">
        <v>2400000</v>
      </c>
      <c r="D361" s="119">
        <v>1.6</v>
      </c>
      <c r="E361" s="261"/>
    </row>
    <row r="362" spans="1:5" ht="12.75">
      <c r="A362" s="262"/>
      <c r="B362" s="567" t="s">
        <v>1667</v>
      </c>
      <c r="C362" s="5">
        <v>900000</v>
      </c>
      <c r="D362" s="119">
        <v>1.8</v>
      </c>
      <c r="E362" s="261"/>
    </row>
    <row r="363" spans="1:5" ht="12.75">
      <c r="A363" s="262"/>
      <c r="B363" s="567" t="s">
        <v>1668</v>
      </c>
      <c r="C363" s="5">
        <v>500000</v>
      </c>
      <c r="D363" s="119">
        <v>1.8</v>
      </c>
      <c r="E363" s="261"/>
    </row>
    <row r="364" spans="1:5" ht="12.75">
      <c r="A364" s="262"/>
      <c r="B364" s="567" t="s">
        <v>1669</v>
      </c>
      <c r="C364" s="5">
        <v>500000</v>
      </c>
      <c r="D364" s="119">
        <v>1.8</v>
      </c>
      <c r="E364" s="261"/>
    </row>
    <row r="365" spans="1:5" s="410" customFormat="1" ht="12.75">
      <c r="A365" s="317">
        <v>6</v>
      </c>
      <c r="B365" s="568" t="s">
        <v>1670</v>
      </c>
      <c r="C365" s="412"/>
      <c r="E365" s="411"/>
    </row>
    <row r="366" spans="1:5" ht="12.75">
      <c r="A366" s="262"/>
      <c r="B366" s="567" t="s">
        <v>1671</v>
      </c>
      <c r="C366" s="5">
        <v>300000</v>
      </c>
      <c r="D366" s="119">
        <v>2</v>
      </c>
      <c r="E366" s="261"/>
    </row>
    <row r="367" spans="1:5" ht="25.5">
      <c r="A367" s="262"/>
      <c r="B367" s="567" t="s">
        <v>1722</v>
      </c>
      <c r="C367" s="5">
        <v>300000</v>
      </c>
      <c r="D367" s="119">
        <v>2</v>
      </c>
      <c r="E367" s="261"/>
    </row>
    <row r="368" spans="1:5" ht="25.5">
      <c r="A368" s="317">
        <v>7</v>
      </c>
      <c r="B368" s="568" t="s">
        <v>3166</v>
      </c>
      <c r="C368" s="5">
        <v>500000</v>
      </c>
      <c r="E368" s="261"/>
    </row>
    <row r="369" spans="1:5" ht="25.5">
      <c r="A369" s="317">
        <v>8</v>
      </c>
      <c r="B369" s="568" t="s">
        <v>2932</v>
      </c>
      <c r="C369" s="5">
        <v>350000</v>
      </c>
      <c r="E369" s="261"/>
    </row>
    <row r="370" spans="1:5" ht="12.75">
      <c r="A370" s="317">
        <v>9</v>
      </c>
      <c r="B370" s="568" t="s">
        <v>976</v>
      </c>
      <c r="C370" s="5">
        <v>300000</v>
      </c>
      <c r="D370" s="119">
        <v>2</v>
      </c>
      <c r="E370" s="261"/>
    </row>
    <row r="371" spans="1:3" ht="25.5">
      <c r="A371" s="262" t="s">
        <v>3599</v>
      </c>
      <c r="B371" s="552" t="s">
        <v>2722</v>
      </c>
      <c r="C371" s="5"/>
    </row>
    <row r="372" spans="1:3" ht="38.25">
      <c r="A372" s="262" t="s">
        <v>2534</v>
      </c>
      <c r="B372" s="552" t="s">
        <v>2723</v>
      </c>
      <c r="C372" s="5"/>
    </row>
    <row r="373" spans="1:3" ht="25.5">
      <c r="A373" s="262" t="s">
        <v>123</v>
      </c>
      <c r="B373" s="552" t="s">
        <v>2724</v>
      </c>
      <c r="C373" s="5"/>
    </row>
    <row r="374" spans="1:3" ht="38.25">
      <c r="A374" s="262" t="s">
        <v>2412</v>
      </c>
      <c r="B374" s="552" t="s">
        <v>2725</v>
      </c>
      <c r="C374" s="5"/>
    </row>
    <row r="375" spans="1:3" s="263" customFormat="1" ht="25.5">
      <c r="A375" s="262" t="s">
        <v>1464</v>
      </c>
      <c r="B375" s="575" t="s">
        <v>3658</v>
      </c>
      <c r="C375" s="247"/>
    </row>
    <row r="376" spans="1:3" ht="12.75">
      <c r="A376" s="4"/>
      <c r="B376" s="413" t="s">
        <v>2901</v>
      </c>
      <c r="C376" s="414">
        <v>54000</v>
      </c>
    </row>
    <row r="377" spans="2:3" ht="16.5">
      <c r="B377" s="265"/>
      <c r="C377" s="266"/>
    </row>
    <row r="378" spans="1:2" s="416" customFormat="1" ht="12.75">
      <c r="A378" s="589" t="s">
        <v>3390</v>
      </c>
      <c r="B378" s="589"/>
    </row>
    <row r="379" spans="1:2" s="418" customFormat="1" ht="12.75">
      <c r="A379" s="548" t="s">
        <v>1973</v>
      </c>
      <c r="B379" s="417" t="s">
        <v>21</v>
      </c>
    </row>
    <row r="380" spans="1:2" s="418" customFormat="1" ht="12.75">
      <c r="A380" s="548" t="s">
        <v>1974</v>
      </c>
      <c r="B380" s="417" t="s">
        <v>504</v>
      </c>
    </row>
    <row r="381" spans="1:2" s="418" customFormat="1" ht="12.75">
      <c r="A381" s="548" t="s">
        <v>1975</v>
      </c>
      <c r="B381" s="417" t="s">
        <v>22</v>
      </c>
    </row>
  </sheetData>
  <sheetProtection/>
  <mergeCells count="4">
    <mergeCell ref="A1:C1"/>
    <mergeCell ref="A378:B378"/>
    <mergeCell ref="A3:C3"/>
    <mergeCell ref="A2:C2"/>
  </mergeCells>
  <printOptions/>
  <pageMargins left="0.95" right="0.5" top="0.5" bottom="0.5" header="0" footer="0"/>
  <pageSetup firstPageNumber="23" useFirstPageNumber="1" horizontalDpi="600" verticalDpi="600" orientation="portrait" paperSize="9" r:id="rId1"/>
  <headerFooter alignWithMargins="0">
    <oddFooter>&amp;CGiá đất TX.Phú Thọ &amp;P</oddFooter>
  </headerFooter>
</worksheet>
</file>

<file path=xl/worksheets/sheet5.xml><?xml version="1.0" encoding="utf-8"?>
<worksheet xmlns="http://schemas.openxmlformats.org/spreadsheetml/2006/main" xmlns:r="http://schemas.openxmlformats.org/officeDocument/2006/relationships">
  <dimension ref="A1:K277"/>
  <sheetViews>
    <sheetView tabSelected="1" workbookViewId="0" topLeftCell="A1">
      <selection activeCell="B20" sqref="B20"/>
    </sheetView>
  </sheetViews>
  <sheetFormatPr defaultColWidth="9.28125" defaultRowHeight="12.75"/>
  <cols>
    <col min="1" max="1" width="4.8515625" style="31" customWidth="1"/>
    <col min="2" max="2" width="66.28125" style="20" customWidth="1"/>
    <col min="3" max="3" width="13.00390625" style="231" customWidth="1"/>
    <col min="4" max="4" width="10.00390625" style="20" customWidth="1"/>
    <col min="5" max="6" width="9.28125" style="20" customWidth="1"/>
    <col min="7" max="16384" width="9.28125" style="20" customWidth="1"/>
  </cols>
  <sheetData>
    <row r="1" spans="1:3" ht="15.75">
      <c r="A1" s="590" t="s">
        <v>2956</v>
      </c>
      <c r="B1" s="590"/>
      <c r="C1" s="590"/>
    </row>
    <row r="2" spans="1:11" s="64" customFormat="1" ht="18" customHeight="1">
      <c r="A2" s="583" t="s">
        <v>500</v>
      </c>
      <c r="B2" s="583"/>
      <c r="C2" s="583"/>
      <c r="D2" s="540"/>
      <c r="G2" s="66"/>
      <c r="H2" s="66"/>
      <c r="I2" s="66"/>
      <c r="J2" s="66"/>
      <c r="K2" s="66"/>
    </row>
    <row r="3" spans="1:3" ht="14.25">
      <c r="A3" s="591" t="s">
        <v>2957</v>
      </c>
      <c r="B3" s="591"/>
      <c r="C3" s="591"/>
    </row>
    <row r="4" spans="1:3" ht="25.5">
      <c r="A4" s="441" t="s">
        <v>1264</v>
      </c>
      <c r="B4" s="441" t="s">
        <v>1161</v>
      </c>
      <c r="C4" s="442" t="s">
        <v>3660</v>
      </c>
    </row>
    <row r="5" spans="1:3" s="156" customFormat="1" ht="12.75">
      <c r="A5" s="4" t="s">
        <v>1162</v>
      </c>
      <c r="B5" s="6" t="s">
        <v>537</v>
      </c>
      <c r="C5" s="103"/>
    </row>
    <row r="6" spans="1:3" s="157" customFormat="1" ht="12.75">
      <c r="A6" s="4"/>
      <c r="B6" s="6" t="s">
        <v>1535</v>
      </c>
      <c r="C6" s="103"/>
    </row>
    <row r="7" spans="1:7" s="225" customFormat="1" ht="12.75">
      <c r="A7" s="28">
        <v>1</v>
      </c>
      <c r="B7" s="7" t="s">
        <v>1536</v>
      </c>
      <c r="C7" s="5">
        <v>2400000</v>
      </c>
      <c r="E7" s="228"/>
      <c r="F7" s="228"/>
      <c r="G7" s="228"/>
    </row>
    <row r="8" spans="1:7" s="225" customFormat="1" ht="12.75">
      <c r="A8" s="28">
        <v>2</v>
      </c>
      <c r="B8" s="7" t="s">
        <v>1537</v>
      </c>
      <c r="C8" s="5">
        <v>3200000</v>
      </c>
      <c r="E8" s="228"/>
      <c r="F8" s="228"/>
      <c r="G8" s="228"/>
    </row>
    <row r="9" spans="1:7" s="225" customFormat="1" ht="12.75">
      <c r="A9" s="28">
        <v>3</v>
      </c>
      <c r="B9" s="7" t="s">
        <v>1538</v>
      </c>
      <c r="C9" s="5">
        <v>4000000</v>
      </c>
      <c r="G9" s="228"/>
    </row>
    <row r="10" spans="1:7" s="225" customFormat="1" ht="12.75">
      <c r="A10" s="28">
        <v>4</v>
      </c>
      <c r="B10" s="7" t="s">
        <v>3477</v>
      </c>
      <c r="C10" s="5">
        <v>3200000</v>
      </c>
      <c r="G10" s="228"/>
    </row>
    <row r="11" spans="1:7" s="225" customFormat="1" ht="25.5">
      <c r="A11" s="28">
        <v>5</v>
      </c>
      <c r="B11" s="7" t="s">
        <v>3478</v>
      </c>
      <c r="C11" s="5">
        <v>2400000</v>
      </c>
      <c r="G11" s="228"/>
    </row>
    <row r="12" spans="1:7" s="225" customFormat="1" ht="12.75">
      <c r="A12" s="28">
        <v>6</v>
      </c>
      <c r="B12" s="7" t="s">
        <v>1539</v>
      </c>
      <c r="C12" s="5">
        <v>3200000</v>
      </c>
      <c r="E12" s="228"/>
      <c r="F12" s="228"/>
      <c r="G12" s="228"/>
    </row>
    <row r="13" spans="1:7" s="225" customFormat="1" ht="12.75">
      <c r="A13" s="28">
        <v>7</v>
      </c>
      <c r="B13" s="7" t="s">
        <v>1540</v>
      </c>
      <c r="C13" s="5">
        <v>5000000</v>
      </c>
      <c r="E13" s="228"/>
      <c r="F13" s="228"/>
      <c r="G13" s="228"/>
    </row>
    <row r="14" spans="1:7" s="157" customFormat="1" ht="12.75">
      <c r="A14" s="28">
        <v>8</v>
      </c>
      <c r="B14" s="7" t="s">
        <v>1541</v>
      </c>
      <c r="C14" s="5">
        <v>2400000</v>
      </c>
      <c r="D14" s="225"/>
      <c r="E14" s="225"/>
      <c r="F14" s="225"/>
      <c r="G14" s="228"/>
    </row>
    <row r="15" spans="1:7" s="157" customFormat="1" ht="12.75">
      <c r="A15" s="28">
        <v>9</v>
      </c>
      <c r="B15" s="7" t="s">
        <v>1542</v>
      </c>
      <c r="C15" s="5">
        <v>2000000</v>
      </c>
      <c r="D15" s="225"/>
      <c r="E15" s="225"/>
      <c r="F15" s="225"/>
      <c r="G15" s="228"/>
    </row>
    <row r="16" spans="1:7" s="225" customFormat="1" ht="12.75">
      <c r="A16" s="28">
        <v>10</v>
      </c>
      <c r="B16" s="7" t="s">
        <v>1543</v>
      </c>
      <c r="C16" s="5">
        <v>1600000</v>
      </c>
      <c r="G16" s="228"/>
    </row>
    <row r="17" spans="1:7" s="225" customFormat="1" ht="12.75">
      <c r="A17" s="4" t="s">
        <v>1164</v>
      </c>
      <c r="B17" s="6" t="s">
        <v>1544</v>
      </c>
      <c r="C17" s="5"/>
      <c r="G17" s="228"/>
    </row>
    <row r="18" spans="1:7" s="225" customFormat="1" ht="12.75">
      <c r="A18" s="4" t="s">
        <v>1163</v>
      </c>
      <c r="B18" s="6" t="s">
        <v>3152</v>
      </c>
      <c r="C18" s="5"/>
      <c r="G18" s="228"/>
    </row>
    <row r="19" spans="1:7" s="225" customFormat="1" ht="25.5">
      <c r="A19" s="28">
        <v>1</v>
      </c>
      <c r="B19" s="7" t="s">
        <v>528</v>
      </c>
      <c r="C19" s="5">
        <v>1200000</v>
      </c>
      <c r="G19" s="228"/>
    </row>
    <row r="20" spans="1:7" s="157" customFormat="1" ht="25.5">
      <c r="A20" s="28">
        <v>2</v>
      </c>
      <c r="B20" s="7" t="s">
        <v>550</v>
      </c>
      <c r="C20" s="5">
        <v>1800000</v>
      </c>
      <c r="D20" s="225"/>
      <c r="G20" s="228"/>
    </row>
    <row r="21" spans="1:7" s="225" customFormat="1" ht="25.5">
      <c r="A21" s="28">
        <v>3</v>
      </c>
      <c r="B21" s="7" t="s">
        <v>551</v>
      </c>
      <c r="C21" s="5">
        <v>2500000</v>
      </c>
      <c r="G21" s="228"/>
    </row>
    <row r="22" spans="1:7" s="225" customFormat="1" ht="12.75">
      <c r="A22" s="28">
        <v>4</v>
      </c>
      <c r="B22" s="7" t="s">
        <v>529</v>
      </c>
      <c r="C22" s="5">
        <v>2000000</v>
      </c>
      <c r="G22" s="228"/>
    </row>
    <row r="23" spans="1:7" s="225" customFormat="1" ht="12.75">
      <c r="A23" s="4" t="s">
        <v>265</v>
      </c>
      <c r="B23" s="6" t="s">
        <v>530</v>
      </c>
      <c r="C23" s="5"/>
      <c r="G23" s="228"/>
    </row>
    <row r="24" spans="1:7" s="225" customFormat="1" ht="12.75">
      <c r="A24" s="28">
        <v>1</v>
      </c>
      <c r="B24" s="7" t="s">
        <v>531</v>
      </c>
      <c r="C24" s="5">
        <v>1000000</v>
      </c>
      <c r="G24" s="228"/>
    </row>
    <row r="25" spans="1:7" s="157" customFormat="1" ht="12.75">
      <c r="A25" s="28">
        <v>2</v>
      </c>
      <c r="B25" s="7" t="s">
        <v>532</v>
      </c>
      <c r="C25" s="5">
        <v>700000</v>
      </c>
      <c r="G25" s="228"/>
    </row>
    <row r="26" spans="1:8" s="225" customFormat="1" ht="12.75">
      <c r="A26" s="28">
        <v>3</v>
      </c>
      <c r="B26" s="7" t="s">
        <v>533</v>
      </c>
      <c r="C26" s="5">
        <v>600000</v>
      </c>
      <c r="G26" s="228"/>
      <c r="H26" s="225">
        <v>1</v>
      </c>
    </row>
    <row r="27" spans="1:8" s="225" customFormat="1" ht="12.75">
      <c r="A27" s="28">
        <v>4</v>
      </c>
      <c r="B27" s="7" t="s">
        <v>461</v>
      </c>
      <c r="C27" s="5">
        <v>500000</v>
      </c>
      <c r="G27" s="228"/>
      <c r="H27" s="225">
        <v>2</v>
      </c>
    </row>
    <row r="28" spans="1:7" s="225" customFormat="1" ht="12.75">
      <c r="A28" s="4" t="s">
        <v>2136</v>
      </c>
      <c r="B28" s="6" t="s">
        <v>462</v>
      </c>
      <c r="C28" s="5"/>
      <c r="G28" s="228"/>
    </row>
    <row r="29" spans="1:7" s="225" customFormat="1" ht="12.75">
      <c r="A29" s="28">
        <v>1</v>
      </c>
      <c r="B29" s="7" t="s">
        <v>3032</v>
      </c>
      <c r="C29" s="5">
        <v>800000</v>
      </c>
      <c r="G29" s="228"/>
    </row>
    <row r="30" spans="1:7" s="225" customFormat="1" ht="12.75">
      <c r="A30" s="28">
        <v>2</v>
      </c>
      <c r="B30" s="7" t="s">
        <v>3033</v>
      </c>
      <c r="C30" s="5">
        <v>1000000</v>
      </c>
      <c r="G30" s="228"/>
    </row>
    <row r="31" spans="1:8" s="225" customFormat="1" ht="25.5">
      <c r="A31" s="28">
        <v>3</v>
      </c>
      <c r="B31" s="7" t="s">
        <v>3034</v>
      </c>
      <c r="C31" s="5">
        <v>2000000</v>
      </c>
      <c r="G31" s="228"/>
      <c r="H31" s="225">
        <v>3</v>
      </c>
    </row>
    <row r="32" spans="1:8" s="157" customFormat="1" ht="12.75">
      <c r="A32" s="28">
        <v>4</v>
      </c>
      <c r="B32" s="7" t="s">
        <v>2536</v>
      </c>
      <c r="C32" s="5">
        <v>2500000</v>
      </c>
      <c r="G32" s="228"/>
      <c r="H32" s="157">
        <v>4</v>
      </c>
    </row>
    <row r="33" spans="1:8" s="225" customFormat="1" ht="12.75">
      <c r="A33" s="28">
        <v>5</v>
      </c>
      <c r="B33" s="7" t="s">
        <v>235</v>
      </c>
      <c r="C33" s="5">
        <v>2000000</v>
      </c>
      <c r="G33" s="228"/>
      <c r="H33" s="225">
        <v>5</v>
      </c>
    </row>
    <row r="34" spans="1:8" s="157" customFormat="1" ht="12.75">
      <c r="A34" s="28">
        <v>6</v>
      </c>
      <c r="B34" s="7" t="s">
        <v>236</v>
      </c>
      <c r="C34" s="5">
        <v>1800000</v>
      </c>
      <c r="G34" s="228"/>
      <c r="H34" s="157">
        <v>6</v>
      </c>
    </row>
    <row r="35" spans="1:7" s="225" customFormat="1" ht="12.75">
      <c r="A35" s="4" t="s">
        <v>2137</v>
      </c>
      <c r="B35" s="6" t="s">
        <v>237</v>
      </c>
      <c r="C35" s="5"/>
      <c r="G35" s="228"/>
    </row>
    <row r="36" spans="1:8" s="225" customFormat="1" ht="12.75">
      <c r="A36" s="28">
        <v>1</v>
      </c>
      <c r="B36" s="7" t="s">
        <v>238</v>
      </c>
      <c r="C36" s="5">
        <v>1500000</v>
      </c>
      <c r="G36" s="228"/>
      <c r="H36" s="225">
        <v>7</v>
      </c>
    </row>
    <row r="37" spans="1:7" s="225" customFormat="1" ht="12.75">
      <c r="A37" s="4" t="s">
        <v>2138</v>
      </c>
      <c r="B37" s="6" t="s">
        <v>239</v>
      </c>
      <c r="C37" s="5"/>
      <c r="G37" s="228"/>
    </row>
    <row r="38" spans="1:7" s="225" customFormat="1" ht="12.75">
      <c r="A38" s="28">
        <v>1</v>
      </c>
      <c r="B38" s="7" t="s">
        <v>240</v>
      </c>
      <c r="C38" s="5">
        <v>3000000</v>
      </c>
      <c r="G38" s="228"/>
    </row>
    <row r="39" spans="1:7" s="225" customFormat="1" ht="25.5">
      <c r="A39" s="28">
        <v>2</v>
      </c>
      <c r="B39" s="7" t="s">
        <v>1527</v>
      </c>
      <c r="C39" s="5">
        <v>2400000</v>
      </c>
      <c r="G39" s="228"/>
    </row>
    <row r="40" spans="1:7" s="225" customFormat="1" ht="25.5">
      <c r="A40" s="28">
        <v>3</v>
      </c>
      <c r="B40" s="7" t="s">
        <v>1528</v>
      </c>
      <c r="C40" s="5">
        <v>1500000</v>
      </c>
      <c r="G40" s="228"/>
    </row>
    <row r="41" spans="1:7" s="157" customFormat="1" ht="12.75">
      <c r="A41" s="28">
        <v>4</v>
      </c>
      <c r="B41" s="7" t="s">
        <v>1529</v>
      </c>
      <c r="C41" s="5">
        <v>1800000</v>
      </c>
      <c r="G41" s="228"/>
    </row>
    <row r="42" spans="1:7" s="157" customFormat="1" ht="12.75">
      <c r="A42" s="28">
        <v>5</v>
      </c>
      <c r="B42" s="7" t="s">
        <v>3035</v>
      </c>
      <c r="C42" s="5">
        <v>2400000</v>
      </c>
      <c r="G42" s="228"/>
    </row>
    <row r="43" spans="1:7" s="225" customFormat="1" ht="12.75">
      <c r="A43" s="28">
        <v>6</v>
      </c>
      <c r="B43" s="7" t="s">
        <v>1530</v>
      </c>
      <c r="C43" s="5">
        <v>1100000</v>
      </c>
      <c r="G43" s="228"/>
    </row>
    <row r="44" spans="1:7" s="225" customFormat="1" ht="12.75">
      <c r="A44" s="4" t="s">
        <v>3599</v>
      </c>
      <c r="B44" s="6" t="s">
        <v>1531</v>
      </c>
      <c r="C44" s="5"/>
      <c r="G44" s="228"/>
    </row>
    <row r="45" spans="1:7" s="225" customFormat="1" ht="12.75">
      <c r="A45" s="4" t="s">
        <v>1163</v>
      </c>
      <c r="B45" s="6" t="s">
        <v>3662</v>
      </c>
      <c r="C45" s="5"/>
      <c r="G45" s="228"/>
    </row>
    <row r="46" spans="1:7" s="225" customFormat="1" ht="12.75">
      <c r="A46" s="28">
        <v>1</v>
      </c>
      <c r="B46" s="7" t="s">
        <v>1532</v>
      </c>
      <c r="C46" s="5">
        <v>2000000</v>
      </c>
      <c r="G46" s="228"/>
    </row>
    <row r="47" spans="1:7" s="225" customFormat="1" ht="12.75">
      <c r="A47" s="28">
        <v>2</v>
      </c>
      <c r="B47" s="7" t="s">
        <v>1533</v>
      </c>
      <c r="C47" s="5">
        <v>1000000</v>
      </c>
      <c r="G47" s="228"/>
    </row>
    <row r="48" spans="1:7" s="225" customFormat="1" ht="12.75">
      <c r="A48" s="28">
        <v>3</v>
      </c>
      <c r="B48" s="7" t="s">
        <v>3036</v>
      </c>
      <c r="C48" s="5">
        <v>4000000</v>
      </c>
      <c r="G48" s="228"/>
    </row>
    <row r="49" spans="1:7" s="225" customFormat="1" ht="12.75">
      <c r="A49" s="28">
        <v>4</v>
      </c>
      <c r="B49" s="7" t="s">
        <v>241</v>
      </c>
      <c r="C49" s="5">
        <v>2100000</v>
      </c>
      <c r="G49" s="228"/>
    </row>
    <row r="50" spans="1:7" s="225" customFormat="1" ht="25.5">
      <c r="A50" s="28">
        <v>5</v>
      </c>
      <c r="B50" s="7" t="s">
        <v>242</v>
      </c>
      <c r="C50" s="5">
        <v>2100000</v>
      </c>
      <c r="G50" s="228"/>
    </row>
    <row r="51" spans="1:7" s="225" customFormat="1" ht="12.75">
      <c r="A51" s="28">
        <v>6</v>
      </c>
      <c r="B51" s="7" t="s">
        <v>243</v>
      </c>
      <c r="C51" s="5">
        <v>1200000</v>
      </c>
      <c r="G51" s="228"/>
    </row>
    <row r="52" spans="1:8" s="225" customFormat="1" ht="12.75">
      <c r="A52" s="28">
        <v>7</v>
      </c>
      <c r="B52" s="7" t="s">
        <v>244</v>
      </c>
      <c r="C52" s="5">
        <v>3000000</v>
      </c>
      <c r="G52" s="228"/>
      <c r="H52" s="225">
        <v>8</v>
      </c>
    </row>
    <row r="53" spans="1:7" s="225" customFormat="1" ht="12.75">
      <c r="A53" s="28">
        <v>8</v>
      </c>
      <c r="B53" s="7" t="s">
        <v>3037</v>
      </c>
      <c r="C53" s="5">
        <v>2500000</v>
      </c>
      <c r="G53" s="228"/>
    </row>
    <row r="54" spans="1:7" s="225" customFormat="1" ht="12.75">
      <c r="A54" s="28">
        <v>9</v>
      </c>
      <c r="B54" s="7" t="s">
        <v>245</v>
      </c>
      <c r="C54" s="5">
        <v>1200000</v>
      </c>
      <c r="G54" s="228"/>
    </row>
    <row r="55" spans="1:7" s="225" customFormat="1" ht="12.75">
      <c r="A55" s="28">
        <v>10</v>
      </c>
      <c r="B55" s="7" t="s">
        <v>246</v>
      </c>
      <c r="C55" s="5">
        <v>1200000</v>
      </c>
      <c r="G55" s="228"/>
    </row>
    <row r="56" spans="1:7" s="225" customFormat="1" ht="25.5">
      <c r="A56" s="28">
        <v>11</v>
      </c>
      <c r="B56" s="7" t="s">
        <v>247</v>
      </c>
      <c r="C56" s="5">
        <v>1100000</v>
      </c>
      <c r="G56" s="228"/>
    </row>
    <row r="57" spans="1:7" s="225" customFormat="1" ht="25.5">
      <c r="A57" s="28">
        <v>12</v>
      </c>
      <c r="B57" s="7" t="s">
        <v>248</v>
      </c>
      <c r="C57" s="5">
        <v>1100000</v>
      </c>
      <c r="G57" s="228"/>
    </row>
    <row r="58" spans="1:7" s="225" customFormat="1" ht="12.75">
      <c r="A58" s="28">
        <v>13</v>
      </c>
      <c r="B58" s="7" t="s">
        <v>249</v>
      </c>
      <c r="C58" s="5">
        <v>1200000</v>
      </c>
      <c r="G58" s="228"/>
    </row>
    <row r="59" spans="1:7" s="225" customFormat="1" ht="25.5">
      <c r="A59" s="28">
        <v>14</v>
      </c>
      <c r="B59" s="7" t="s">
        <v>250</v>
      </c>
      <c r="C59" s="5">
        <v>1600000</v>
      </c>
      <c r="G59" s="228"/>
    </row>
    <row r="60" spans="1:7" s="225" customFormat="1" ht="12.75">
      <c r="A60" s="28">
        <v>15</v>
      </c>
      <c r="B60" s="7" t="s">
        <v>251</v>
      </c>
      <c r="C60" s="5">
        <v>1200000</v>
      </c>
      <c r="G60" s="228"/>
    </row>
    <row r="61" spans="1:7" s="225" customFormat="1" ht="12.75">
      <c r="A61" s="28">
        <v>16</v>
      </c>
      <c r="B61" s="7" t="s">
        <v>252</v>
      </c>
      <c r="C61" s="5">
        <v>2700000</v>
      </c>
      <c r="G61" s="228"/>
    </row>
    <row r="62" spans="1:7" s="225" customFormat="1" ht="12.75">
      <c r="A62" s="28">
        <v>17</v>
      </c>
      <c r="B62" s="7" t="s">
        <v>253</v>
      </c>
      <c r="C62" s="5">
        <v>1200000</v>
      </c>
      <c r="G62" s="228"/>
    </row>
    <row r="63" spans="1:7" s="225" customFormat="1" ht="25.5">
      <c r="A63" s="28">
        <v>18</v>
      </c>
      <c r="B63" s="7" t="s">
        <v>3417</v>
      </c>
      <c r="C63" s="5">
        <v>1300000</v>
      </c>
      <c r="G63" s="228"/>
    </row>
    <row r="64" spans="1:7" s="225" customFormat="1" ht="12.75">
      <c r="A64" s="28">
        <v>19</v>
      </c>
      <c r="B64" s="7" t="s">
        <v>1590</v>
      </c>
      <c r="C64" s="5">
        <v>800000</v>
      </c>
      <c r="G64" s="228"/>
    </row>
    <row r="65" spans="1:8" s="225" customFormat="1" ht="12.75">
      <c r="A65" s="28">
        <v>20</v>
      </c>
      <c r="B65" s="7" t="s">
        <v>1591</v>
      </c>
      <c r="C65" s="5">
        <v>500000</v>
      </c>
      <c r="G65" s="228"/>
      <c r="H65" s="225">
        <v>9</v>
      </c>
    </row>
    <row r="66" spans="1:7" s="157" customFormat="1" ht="12.75">
      <c r="A66" s="28">
        <v>21</v>
      </c>
      <c r="B66" s="7" t="s">
        <v>1592</v>
      </c>
      <c r="C66" s="5">
        <v>400000</v>
      </c>
      <c r="G66" s="228"/>
    </row>
    <row r="67" spans="1:7" s="157" customFormat="1" ht="12.75">
      <c r="A67" s="28">
        <v>22</v>
      </c>
      <c r="B67" s="7" t="s">
        <v>2285</v>
      </c>
      <c r="C67" s="5">
        <v>500000</v>
      </c>
      <c r="G67" s="228"/>
    </row>
    <row r="68" spans="1:7" s="157" customFormat="1" ht="12.75">
      <c r="A68" s="28">
        <v>23</v>
      </c>
      <c r="B68" s="7" t="s">
        <v>2286</v>
      </c>
      <c r="C68" s="5">
        <v>500000</v>
      </c>
      <c r="G68" s="228"/>
    </row>
    <row r="69" spans="1:7" s="225" customFormat="1" ht="12.75">
      <c r="A69" s="28">
        <v>24</v>
      </c>
      <c r="B69" s="7" t="s">
        <v>1593</v>
      </c>
      <c r="C69" s="5">
        <v>1000000</v>
      </c>
      <c r="G69" s="228"/>
    </row>
    <row r="70" spans="1:8" s="226" customFormat="1" ht="12.75">
      <c r="A70" s="28">
        <v>25</v>
      </c>
      <c r="B70" s="7" t="s">
        <v>254</v>
      </c>
      <c r="C70" s="5">
        <v>1500000</v>
      </c>
      <c r="G70" s="228"/>
      <c r="H70" s="226">
        <v>10</v>
      </c>
    </row>
    <row r="71" spans="1:7" s="226" customFormat="1" ht="12.75">
      <c r="A71" s="28">
        <v>26</v>
      </c>
      <c r="B71" s="7" t="s">
        <v>255</v>
      </c>
      <c r="C71" s="5">
        <v>350000</v>
      </c>
      <c r="G71" s="228"/>
    </row>
    <row r="72" spans="1:7" s="225" customFormat="1" ht="12.75">
      <c r="A72" s="28">
        <v>27</v>
      </c>
      <c r="B72" s="7" t="s">
        <v>875</v>
      </c>
      <c r="C72" s="5">
        <v>300000</v>
      </c>
      <c r="G72" s="228"/>
    </row>
    <row r="73" spans="1:7" s="225" customFormat="1" ht="12.75">
      <c r="A73" s="4" t="s">
        <v>265</v>
      </c>
      <c r="B73" s="6" t="s">
        <v>3663</v>
      </c>
      <c r="C73" s="5"/>
      <c r="G73" s="228"/>
    </row>
    <row r="74" spans="1:8" s="225" customFormat="1" ht="25.5">
      <c r="A74" s="28">
        <v>1</v>
      </c>
      <c r="B74" s="7" t="s">
        <v>1594</v>
      </c>
      <c r="C74" s="5">
        <v>1000000</v>
      </c>
      <c r="G74" s="228"/>
      <c r="H74" s="225">
        <v>11</v>
      </c>
    </row>
    <row r="75" spans="1:8" s="225" customFormat="1" ht="25.5">
      <c r="A75" s="28">
        <v>2</v>
      </c>
      <c r="B75" s="7" t="s">
        <v>876</v>
      </c>
      <c r="C75" s="5">
        <v>1000000</v>
      </c>
      <c r="G75" s="228"/>
      <c r="H75" s="225">
        <v>12</v>
      </c>
    </row>
    <row r="76" spans="1:8" s="225" customFormat="1" ht="12.75">
      <c r="A76" s="28">
        <v>3</v>
      </c>
      <c r="B76" s="7" t="s">
        <v>877</v>
      </c>
      <c r="C76" s="5">
        <v>1500000</v>
      </c>
      <c r="G76" s="228"/>
      <c r="H76" s="225">
        <v>13</v>
      </c>
    </row>
    <row r="77" spans="1:7" s="225" customFormat="1" ht="12.75">
      <c r="A77" s="28">
        <v>4</v>
      </c>
      <c r="B77" s="7" t="s">
        <v>878</v>
      </c>
      <c r="C77" s="5">
        <v>1000000</v>
      </c>
      <c r="G77" s="228"/>
    </row>
    <row r="78" spans="1:7" s="225" customFormat="1" ht="25.5">
      <c r="A78" s="28">
        <v>5</v>
      </c>
      <c r="B78" s="7" t="s">
        <v>879</v>
      </c>
      <c r="C78" s="5">
        <v>2500000</v>
      </c>
      <c r="G78" s="228"/>
    </row>
    <row r="79" spans="1:7" s="225" customFormat="1" ht="12.75">
      <c r="A79" s="28">
        <v>6</v>
      </c>
      <c r="B79" s="7" t="s">
        <v>880</v>
      </c>
      <c r="C79" s="5">
        <v>1200000</v>
      </c>
      <c r="G79" s="228"/>
    </row>
    <row r="80" spans="1:7" s="225" customFormat="1" ht="25.5">
      <c r="A80" s="28">
        <v>7</v>
      </c>
      <c r="B80" s="7" t="s">
        <v>1595</v>
      </c>
      <c r="C80" s="5">
        <v>1500000</v>
      </c>
      <c r="G80" s="228"/>
    </row>
    <row r="81" spans="1:7" s="225" customFormat="1" ht="25.5">
      <c r="A81" s="28">
        <v>8</v>
      </c>
      <c r="B81" s="7" t="s">
        <v>1596</v>
      </c>
      <c r="C81" s="5">
        <v>900000</v>
      </c>
      <c r="G81" s="228"/>
    </row>
    <row r="82" spans="1:7" s="225" customFormat="1" ht="12.75">
      <c r="A82" s="28">
        <v>9</v>
      </c>
      <c r="B82" s="7" t="s">
        <v>1597</v>
      </c>
      <c r="C82" s="5">
        <v>700000</v>
      </c>
      <c r="G82" s="228"/>
    </row>
    <row r="83" spans="1:7" s="225" customFormat="1" ht="12.75">
      <c r="A83" s="28">
        <v>10</v>
      </c>
      <c r="B83" s="7" t="s">
        <v>1598</v>
      </c>
      <c r="C83" s="5">
        <v>400000</v>
      </c>
      <c r="G83" s="228"/>
    </row>
    <row r="84" spans="1:7" s="225" customFormat="1" ht="12.75">
      <c r="A84" s="28">
        <v>11</v>
      </c>
      <c r="B84" s="7" t="s">
        <v>1591</v>
      </c>
      <c r="C84" s="5">
        <v>500000</v>
      </c>
      <c r="G84" s="228"/>
    </row>
    <row r="85" spans="1:7" s="157" customFormat="1" ht="12.75">
      <c r="A85" s="28">
        <v>12</v>
      </c>
      <c r="B85" s="7" t="s">
        <v>2297</v>
      </c>
      <c r="C85" s="5">
        <v>300000</v>
      </c>
      <c r="G85" s="228"/>
    </row>
    <row r="86" spans="1:7" s="157" customFormat="1" ht="12.75">
      <c r="A86" s="28">
        <v>13</v>
      </c>
      <c r="B86" s="7" t="s">
        <v>881</v>
      </c>
      <c r="C86" s="5">
        <v>2200000</v>
      </c>
      <c r="G86" s="228"/>
    </row>
    <row r="87" spans="1:7" s="157" customFormat="1" ht="12.75">
      <c r="A87" s="28">
        <v>14</v>
      </c>
      <c r="B87" s="7" t="s">
        <v>1216</v>
      </c>
      <c r="C87" s="5">
        <v>1800000</v>
      </c>
      <c r="G87" s="228"/>
    </row>
    <row r="88" spans="1:7" s="225" customFormat="1" ht="12.75">
      <c r="A88" s="4" t="s">
        <v>2136</v>
      </c>
      <c r="B88" s="6" t="s">
        <v>3664</v>
      </c>
      <c r="C88" s="5"/>
      <c r="G88" s="228"/>
    </row>
    <row r="89" spans="1:8" s="225" customFormat="1" ht="12.75">
      <c r="A89" s="28">
        <v>1</v>
      </c>
      <c r="B89" s="7" t="s">
        <v>2259</v>
      </c>
      <c r="C89" s="5">
        <v>800000</v>
      </c>
      <c r="G89" s="228"/>
      <c r="H89" s="225">
        <v>14</v>
      </c>
    </row>
    <row r="90" spans="1:7" s="225" customFormat="1" ht="12.75">
      <c r="A90" s="28">
        <v>2</v>
      </c>
      <c r="B90" s="7" t="s">
        <v>2260</v>
      </c>
      <c r="C90" s="5">
        <v>600000</v>
      </c>
      <c r="G90" s="228"/>
    </row>
    <row r="91" spans="1:7" s="225" customFormat="1" ht="25.5">
      <c r="A91" s="28">
        <v>3</v>
      </c>
      <c r="B91" s="7" t="s">
        <v>2261</v>
      </c>
      <c r="C91" s="5">
        <v>350000</v>
      </c>
      <c r="G91" s="228"/>
    </row>
    <row r="92" spans="1:7" s="225" customFormat="1" ht="25.5">
      <c r="A92" s="28">
        <v>4</v>
      </c>
      <c r="B92" s="7" t="s">
        <v>918</v>
      </c>
      <c r="C92" s="5">
        <v>350000</v>
      </c>
      <c r="G92" s="228"/>
    </row>
    <row r="93" spans="1:7" s="225" customFormat="1" ht="12.75">
      <c r="A93" s="28">
        <v>5</v>
      </c>
      <c r="B93" s="7" t="s">
        <v>919</v>
      </c>
      <c r="C93" s="5">
        <v>300000</v>
      </c>
      <c r="G93" s="228"/>
    </row>
    <row r="94" spans="1:7" s="225" customFormat="1" ht="25.5">
      <c r="A94" s="28">
        <v>6</v>
      </c>
      <c r="B94" s="7" t="s">
        <v>920</v>
      </c>
      <c r="C94" s="5">
        <v>250000</v>
      </c>
      <c r="G94" s="228"/>
    </row>
    <row r="95" spans="1:7" s="225" customFormat="1" ht="12.75">
      <c r="A95" s="28">
        <v>7</v>
      </c>
      <c r="B95" s="7" t="s">
        <v>1591</v>
      </c>
      <c r="C95" s="5">
        <v>270000</v>
      </c>
      <c r="G95" s="228"/>
    </row>
    <row r="96" spans="1:7" s="225" customFormat="1" ht="25.5">
      <c r="A96" s="28">
        <v>8</v>
      </c>
      <c r="B96" s="7" t="s">
        <v>204</v>
      </c>
      <c r="C96" s="5">
        <v>250000</v>
      </c>
      <c r="G96" s="228"/>
    </row>
    <row r="97" spans="1:7" s="157" customFormat="1" ht="12.75">
      <c r="A97" s="28">
        <v>9</v>
      </c>
      <c r="B97" s="7" t="s">
        <v>3022</v>
      </c>
      <c r="C97" s="5">
        <v>200000</v>
      </c>
      <c r="G97" s="228"/>
    </row>
    <row r="98" spans="1:7" s="225" customFormat="1" ht="12.75">
      <c r="A98" s="4" t="s">
        <v>2137</v>
      </c>
      <c r="B98" s="6" t="s">
        <v>3665</v>
      </c>
      <c r="C98" s="5"/>
      <c r="G98" s="228"/>
    </row>
    <row r="99" spans="1:8" s="225" customFormat="1" ht="12.75">
      <c r="A99" s="28">
        <v>1</v>
      </c>
      <c r="B99" s="7" t="s">
        <v>205</v>
      </c>
      <c r="C99" s="5">
        <v>1600000</v>
      </c>
      <c r="G99" s="228"/>
      <c r="H99" s="225">
        <v>15</v>
      </c>
    </row>
    <row r="100" spans="1:7" s="225" customFormat="1" ht="12.75">
      <c r="A100" s="28">
        <v>2</v>
      </c>
      <c r="B100" s="7" t="s">
        <v>206</v>
      </c>
      <c r="C100" s="5">
        <v>1200000</v>
      </c>
      <c r="G100" s="228"/>
    </row>
    <row r="101" spans="1:7" s="225" customFormat="1" ht="12.75">
      <c r="A101" s="28">
        <v>3</v>
      </c>
      <c r="B101" s="7" t="s">
        <v>207</v>
      </c>
      <c r="C101" s="5">
        <v>1200000</v>
      </c>
      <c r="G101" s="228"/>
    </row>
    <row r="102" spans="1:7" s="225" customFormat="1" ht="25.5">
      <c r="A102" s="28">
        <v>4</v>
      </c>
      <c r="B102" s="7" t="s">
        <v>208</v>
      </c>
      <c r="C102" s="5">
        <v>1200000</v>
      </c>
      <c r="G102" s="228"/>
    </row>
    <row r="103" spans="1:7" s="225" customFormat="1" ht="12.75">
      <c r="A103" s="28">
        <v>5</v>
      </c>
      <c r="B103" s="7" t="s">
        <v>209</v>
      </c>
      <c r="C103" s="5">
        <v>1400000</v>
      </c>
      <c r="G103" s="228"/>
    </row>
    <row r="104" spans="1:7" s="225" customFormat="1" ht="12.75">
      <c r="A104" s="28">
        <v>6</v>
      </c>
      <c r="B104" s="7" t="s">
        <v>2341</v>
      </c>
      <c r="C104" s="5">
        <v>1000000</v>
      </c>
      <c r="G104" s="228"/>
    </row>
    <row r="105" spans="1:7" s="225" customFormat="1" ht="12.75">
      <c r="A105" s="28">
        <v>7</v>
      </c>
      <c r="B105" s="7" t="s">
        <v>2342</v>
      </c>
      <c r="C105" s="5">
        <v>1100000</v>
      </c>
      <c r="G105" s="228"/>
    </row>
    <row r="106" spans="1:7" s="225" customFormat="1" ht="12.75">
      <c r="A106" s="28">
        <v>8</v>
      </c>
      <c r="B106" s="7" t="s">
        <v>2343</v>
      </c>
      <c r="C106" s="5">
        <v>700000</v>
      </c>
      <c r="G106" s="228"/>
    </row>
    <row r="107" spans="1:7" s="225" customFormat="1" ht="12.75">
      <c r="A107" s="28">
        <v>9</v>
      </c>
      <c r="B107" s="7" t="s">
        <v>2344</v>
      </c>
      <c r="C107" s="5">
        <v>700000</v>
      </c>
      <c r="G107" s="228"/>
    </row>
    <row r="108" spans="1:7" s="225" customFormat="1" ht="12.75">
      <c r="A108" s="28">
        <v>10</v>
      </c>
      <c r="B108" s="7" t="s">
        <v>2345</v>
      </c>
      <c r="C108" s="5">
        <v>700000</v>
      </c>
      <c r="G108" s="228"/>
    </row>
    <row r="109" spans="1:8" s="225" customFormat="1" ht="12.75">
      <c r="A109" s="28">
        <v>11</v>
      </c>
      <c r="B109" s="7" t="s">
        <v>1599</v>
      </c>
      <c r="C109" s="5">
        <v>600000</v>
      </c>
      <c r="G109" s="228"/>
      <c r="H109" s="225">
        <v>16</v>
      </c>
    </row>
    <row r="110" spans="1:7" s="225" customFormat="1" ht="12.75">
      <c r="A110" s="28">
        <v>12</v>
      </c>
      <c r="B110" s="7" t="s">
        <v>2346</v>
      </c>
      <c r="C110" s="5">
        <v>350000</v>
      </c>
      <c r="G110" s="228"/>
    </row>
    <row r="111" spans="1:7" s="225" customFormat="1" ht="12.75">
      <c r="A111" s="28">
        <v>13</v>
      </c>
      <c r="B111" s="7" t="s">
        <v>1591</v>
      </c>
      <c r="C111" s="5">
        <v>450000</v>
      </c>
      <c r="G111" s="228"/>
    </row>
    <row r="112" spans="1:7" s="225" customFormat="1" ht="12.75">
      <c r="A112" s="28">
        <v>14</v>
      </c>
      <c r="B112" s="7" t="s">
        <v>1598</v>
      </c>
      <c r="C112" s="5">
        <v>300000</v>
      </c>
      <c r="G112" s="228"/>
    </row>
    <row r="113" spans="1:7" s="157" customFormat="1" ht="12.75">
      <c r="A113" s="28">
        <v>15</v>
      </c>
      <c r="B113" s="7" t="s">
        <v>3022</v>
      </c>
      <c r="C113" s="5">
        <v>250000</v>
      </c>
      <c r="G113" s="228"/>
    </row>
    <row r="114" spans="1:7" s="225" customFormat="1" ht="12.75">
      <c r="A114" s="4" t="s">
        <v>2138</v>
      </c>
      <c r="B114" s="6" t="s">
        <v>3666</v>
      </c>
      <c r="C114" s="5"/>
      <c r="G114" s="228"/>
    </row>
    <row r="115" spans="1:7" s="225" customFormat="1" ht="12.75">
      <c r="A115" s="28">
        <v>1</v>
      </c>
      <c r="B115" s="7" t="s">
        <v>3153</v>
      </c>
      <c r="C115" s="5"/>
      <c r="G115" s="228"/>
    </row>
    <row r="116" spans="1:8" s="225" customFormat="1" ht="12.75">
      <c r="A116" s="28">
        <v>2</v>
      </c>
      <c r="B116" s="7" t="s">
        <v>2609</v>
      </c>
      <c r="C116" s="5">
        <v>1000000</v>
      </c>
      <c r="G116" s="228"/>
      <c r="H116" s="225">
        <v>17</v>
      </c>
    </row>
    <row r="117" spans="1:7" s="225" customFormat="1" ht="12.75">
      <c r="A117" s="28">
        <v>3</v>
      </c>
      <c r="B117" s="7" t="s">
        <v>2610</v>
      </c>
      <c r="C117" s="5">
        <v>800000</v>
      </c>
      <c r="G117" s="228"/>
    </row>
    <row r="118" spans="1:7" s="225" customFormat="1" ht="25.5">
      <c r="A118" s="28">
        <v>4</v>
      </c>
      <c r="B118" s="7" t="s">
        <v>2611</v>
      </c>
      <c r="C118" s="5">
        <v>500000</v>
      </c>
      <c r="G118" s="228"/>
    </row>
    <row r="119" spans="1:7" s="226" customFormat="1" ht="12.75">
      <c r="A119" s="28">
        <v>5</v>
      </c>
      <c r="B119" s="7" t="s">
        <v>2347</v>
      </c>
      <c r="C119" s="5">
        <v>600000</v>
      </c>
      <c r="G119" s="228"/>
    </row>
    <row r="120" spans="1:7" s="225" customFormat="1" ht="12.75">
      <c r="A120" s="28">
        <v>6</v>
      </c>
      <c r="B120" s="7" t="s">
        <v>3312</v>
      </c>
      <c r="C120" s="5">
        <v>1000000</v>
      </c>
      <c r="G120" s="228"/>
    </row>
    <row r="121" spans="1:7" s="225" customFormat="1" ht="25.5">
      <c r="A121" s="28">
        <v>7</v>
      </c>
      <c r="B121" s="7" t="s">
        <v>3313</v>
      </c>
      <c r="C121" s="5">
        <v>700000</v>
      </c>
      <c r="G121" s="228"/>
    </row>
    <row r="122" spans="1:7" s="225" customFormat="1" ht="12.75">
      <c r="A122" s="28">
        <v>8</v>
      </c>
      <c r="B122" s="7" t="s">
        <v>1316</v>
      </c>
      <c r="C122" s="5">
        <v>1000000</v>
      </c>
      <c r="G122" s="228"/>
    </row>
    <row r="123" spans="1:8" s="225" customFormat="1" ht="12.75">
      <c r="A123" s="28">
        <v>9</v>
      </c>
      <c r="B123" s="7" t="s">
        <v>1317</v>
      </c>
      <c r="C123" s="5">
        <v>500000</v>
      </c>
      <c r="G123" s="228"/>
      <c r="H123" s="225">
        <v>18</v>
      </c>
    </row>
    <row r="124" spans="1:7" s="225" customFormat="1" ht="25.5">
      <c r="A124" s="28">
        <v>10</v>
      </c>
      <c r="B124" s="7" t="s">
        <v>1309</v>
      </c>
      <c r="C124" s="5">
        <v>1400000</v>
      </c>
      <c r="G124" s="228"/>
    </row>
    <row r="125" spans="1:7" s="225" customFormat="1" ht="12.75">
      <c r="A125" s="28">
        <v>11</v>
      </c>
      <c r="B125" s="7" t="s">
        <v>1310</v>
      </c>
      <c r="C125" s="5">
        <v>1000000</v>
      </c>
      <c r="G125" s="228"/>
    </row>
    <row r="126" spans="1:7" s="225" customFormat="1" ht="12.75">
      <c r="A126" s="28">
        <v>12</v>
      </c>
      <c r="B126" s="7" t="s">
        <v>1311</v>
      </c>
      <c r="C126" s="5">
        <v>1400000</v>
      </c>
      <c r="G126" s="228"/>
    </row>
    <row r="127" spans="1:7" s="225" customFormat="1" ht="25.5">
      <c r="A127" s="28">
        <v>13</v>
      </c>
      <c r="B127" s="7" t="s">
        <v>3154</v>
      </c>
      <c r="C127" s="5">
        <v>1400000</v>
      </c>
      <c r="G127" s="228"/>
    </row>
    <row r="128" spans="1:8" s="225" customFormat="1" ht="12.75">
      <c r="A128" s="28">
        <v>14</v>
      </c>
      <c r="B128" s="7" t="s">
        <v>3155</v>
      </c>
      <c r="C128" s="5">
        <v>500000</v>
      </c>
      <c r="G128" s="228"/>
      <c r="H128" s="225">
        <v>19</v>
      </c>
    </row>
    <row r="129" spans="1:7" s="225" customFormat="1" ht="12.75">
      <c r="A129" s="28">
        <v>15</v>
      </c>
      <c r="B129" s="7" t="s">
        <v>3314</v>
      </c>
      <c r="C129" s="5">
        <v>350000</v>
      </c>
      <c r="G129" s="228"/>
    </row>
    <row r="130" spans="1:7" s="225" customFormat="1" ht="12.75">
      <c r="A130" s="28">
        <v>16</v>
      </c>
      <c r="B130" s="7" t="s">
        <v>3315</v>
      </c>
      <c r="C130" s="5">
        <v>270000</v>
      </c>
      <c r="G130" s="228"/>
    </row>
    <row r="131" spans="1:7" s="225" customFormat="1" ht="25.5">
      <c r="A131" s="28">
        <v>17</v>
      </c>
      <c r="B131" s="7" t="s">
        <v>3316</v>
      </c>
      <c r="C131" s="5">
        <v>220000</v>
      </c>
      <c r="G131" s="228"/>
    </row>
    <row r="132" spans="1:7" s="225" customFormat="1" ht="12.75">
      <c r="A132" s="28">
        <v>18</v>
      </c>
      <c r="B132" s="7" t="s">
        <v>3022</v>
      </c>
      <c r="C132" s="5">
        <v>200000</v>
      </c>
      <c r="G132" s="228"/>
    </row>
    <row r="133" spans="1:7" s="225" customFormat="1" ht="12.75">
      <c r="A133" s="4" t="s">
        <v>360</v>
      </c>
      <c r="B133" s="6" t="s">
        <v>3667</v>
      </c>
      <c r="C133" s="5"/>
      <c r="G133" s="228"/>
    </row>
    <row r="134" spans="1:8" s="225" customFormat="1" ht="12.75">
      <c r="A134" s="28">
        <v>1</v>
      </c>
      <c r="B134" s="7" t="s">
        <v>878</v>
      </c>
      <c r="C134" s="5">
        <v>600000</v>
      </c>
      <c r="G134" s="228"/>
      <c r="H134" s="225">
        <v>20</v>
      </c>
    </row>
    <row r="135" spans="1:7" s="225" customFormat="1" ht="12.75">
      <c r="A135" s="28">
        <v>2</v>
      </c>
      <c r="B135" s="7" t="s">
        <v>1312</v>
      </c>
      <c r="C135" s="5">
        <v>800000</v>
      </c>
      <c r="G135" s="228"/>
    </row>
    <row r="136" spans="1:7" s="225" customFormat="1" ht="12.75">
      <c r="A136" s="28">
        <v>3</v>
      </c>
      <c r="B136" s="7" t="s">
        <v>1313</v>
      </c>
      <c r="C136" s="5">
        <v>800000</v>
      </c>
      <c r="G136" s="228"/>
    </row>
    <row r="137" spans="1:7" s="225" customFormat="1" ht="12.75">
      <c r="A137" s="28">
        <v>4</v>
      </c>
      <c r="B137" s="7" t="s">
        <v>1314</v>
      </c>
      <c r="C137" s="5">
        <v>800000</v>
      </c>
      <c r="G137" s="228"/>
    </row>
    <row r="138" spans="1:7" s="225" customFormat="1" ht="12.75">
      <c r="A138" s="28">
        <v>5</v>
      </c>
      <c r="B138" s="7" t="s">
        <v>1315</v>
      </c>
      <c r="C138" s="5">
        <v>800000</v>
      </c>
      <c r="G138" s="228"/>
    </row>
    <row r="139" spans="1:7" s="225" customFormat="1" ht="12.75">
      <c r="A139" s="28">
        <v>6</v>
      </c>
      <c r="B139" s="7" t="s">
        <v>287</v>
      </c>
      <c r="C139" s="5">
        <v>800000</v>
      </c>
      <c r="G139" s="228"/>
    </row>
    <row r="140" spans="1:7" s="225" customFormat="1" ht="12.75">
      <c r="A140" s="28">
        <v>7</v>
      </c>
      <c r="B140" s="7" t="s">
        <v>3317</v>
      </c>
      <c r="C140" s="5">
        <v>800000</v>
      </c>
      <c r="G140" s="228"/>
    </row>
    <row r="141" spans="1:7" s="225" customFormat="1" ht="12.75">
      <c r="A141" s="28">
        <v>8</v>
      </c>
      <c r="B141" s="7" t="s">
        <v>3318</v>
      </c>
      <c r="C141" s="5">
        <v>800000</v>
      </c>
      <c r="G141" s="228"/>
    </row>
    <row r="142" spans="1:7" s="225" customFormat="1" ht="12.75">
      <c r="A142" s="28">
        <v>9</v>
      </c>
      <c r="B142" s="7" t="s">
        <v>288</v>
      </c>
      <c r="C142" s="5">
        <v>800000</v>
      </c>
      <c r="G142" s="228"/>
    </row>
    <row r="143" spans="1:7" s="225" customFormat="1" ht="12.75">
      <c r="A143" s="28">
        <v>10</v>
      </c>
      <c r="B143" s="7" t="s">
        <v>3319</v>
      </c>
      <c r="C143" s="5">
        <v>600000</v>
      </c>
      <c r="G143" s="228"/>
    </row>
    <row r="144" spans="1:7" s="225" customFormat="1" ht="12.75">
      <c r="A144" s="28">
        <v>11</v>
      </c>
      <c r="B144" s="7" t="s">
        <v>1788</v>
      </c>
      <c r="C144" s="5">
        <v>400000</v>
      </c>
      <c r="G144" s="228"/>
    </row>
    <row r="145" spans="1:7" s="157" customFormat="1" ht="12.75">
      <c r="A145" s="28">
        <v>12</v>
      </c>
      <c r="B145" s="7" t="s">
        <v>1598</v>
      </c>
      <c r="C145" s="5">
        <v>300000</v>
      </c>
      <c r="G145" s="228"/>
    </row>
    <row r="146" spans="1:7" s="225" customFormat="1" ht="12.75">
      <c r="A146" s="28">
        <v>13</v>
      </c>
      <c r="B146" s="7" t="s">
        <v>3022</v>
      </c>
      <c r="C146" s="5">
        <v>250000</v>
      </c>
      <c r="G146" s="228"/>
    </row>
    <row r="147" spans="1:7" s="225" customFormat="1" ht="12.75">
      <c r="A147" s="4" t="s">
        <v>1034</v>
      </c>
      <c r="B147" s="6" t="s">
        <v>3668</v>
      </c>
      <c r="C147" s="5"/>
      <c r="G147" s="228"/>
    </row>
    <row r="148" spans="1:8" s="225" customFormat="1" ht="12.75">
      <c r="A148" s="28">
        <v>1</v>
      </c>
      <c r="B148" s="7" t="s">
        <v>289</v>
      </c>
      <c r="C148" s="5">
        <v>400000</v>
      </c>
      <c r="G148" s="228"/>
      <c r="H148" s="225">
        <v>21</v>
      </c>
    </row>
    <row r="149" spans="1:7" s="225" customFormat="1" ht="12.75">
      <c r="A149" s="28">
        <v>2</v>
      </c>
      <c r="B149" s="7" t="s">
        <v>290</v>
      </c>
      <c r="C149" s="5">
        <v>500000</v>
      </c>
      <c r="G149" s="228"/>
    </row>
    <row r="150" spans="1:8" s="225" customFormat="1" ht="12.75">
      <c r="A150" s="28">
        <v>3</v>
      </c>
      <c r="B150" s="7" t="s">
        <v>3314</v>
      </c>
      <c r="C150" s="5">
        <v>600000</v>
      </c>
      <c r="G150" s="228"/>
      <c r="H150" s="225">
        <v>22</v>
      </c>
    </row>
    <row r="151" spans="1:7" s="225" customFormat="1" ht="12.75">
      <c r="A151" s="28">
        <v>4</v>
      </c>
      <c r="B151" s="7" t="s">
        <v>1591</v>
      </c>
      <c r="C151" s="5">
        <v>400000</v>
      </c>
      <c r="G151" s="228"/>
    </row>
    <row r="152" spans="1:7" s="225" customFormat="1" ht="12.75">
      <c r="A152" s="28">
        <v>5</v>
      </c>
      <c r="B152" s="7" t="s">
        <v>1789</v>
      </c>
      <c r="C152" s="5">
        <v>270000</v>
      </c>
      <c r="G152" s="228"/>
    </row>
    <row r="153" spans="1:7" s="225" customFormat="1" ht="12.75">
      <c r="A153" s="28">
        <v>6</v>
      </c>
      <c r="B153" s="7" t="s">
        <v>3156</v>
      </c>
      <c r="C153" s="5">
        <v>800000</v>
      </c>
      <c r="G153" s="228"/>
    </row>
    <row r="154" spans="1:7" s="225" customFormat="1" ht="12.75">
      <c r="A154" s="28">
        <v>7</v>
      </c>
      <c r="B154" s="7" t="s">
        <v>3022</v>
      </c>
      <c r="C154" s="5">
        <v>220000</v>
      </c>
      <c r="G154" s="228"/>
    </row>
    <row r="155" spans="1:7" s="157" customFormat="1" ht="12.75">
      <c r="A155" s="4" t="s">
        <v>2188</v>
      </c>
      <c r="B155" s="6" t="s">
        <v>3669</v>
      </c>
      <c r="C155" s="5"/>
      <c r="G155" s="228"/>
    </row>
    <row r="156" spans="1:7" s="225" customFormat="1" ht="12.75">
      <c r="A156" s="28">
        <v>1</v>
      </c>
      <c r="B156" s="7" t="s">
        <v>291</v>
      </c>
      <c r="C156" s="5"/>
      <c r="G156" s="228"/>
    </row>
    <row r="157" spans="1:7" s="225" customFormat="1" ht="12.75">
      <c r="A157" s="28" t="s">
        <v>3428</v>
      </c>
      <c r="B157" s="7" t="s">
        <v>292</v>
      </c>
      <c r="C157" s="5">
        <v>1200000</v>
      </c>
      <c r="G157" s="228"/>
    </row>
    <row r="158" spans="1:7" s="225" customFormat="1" ht="12.75">
      <c r="A158" s="28" t="s">
        <v>3428</v>
      </c>
      <c r="B158" s="7" t="s">
        <v>293</v>
      </c>
      <c r="C158" s="5">
        <v>700000</v>
      </c>
      <c r="G158" s="228"/>
    </row>
    <row r="159" spans="1:8" s="225" customFormat="1" ht="12.75">
      <c r="A159" s="28">
        <v>2</v>
      </c>
      <c r="B159" s="7" t="s">
        <v>294</v>
      </c>
      <c r="C159" s="5">
        <v>800000</v>
      </c>
      <c r="G159" s="228"/>
      <c r="H159" s="225">
        <v>23</v>
      </c>
    </row>
    <row r="160" spans="1:7" s="225" customFormat="1" ht="12.75">
      <c r="A160" s="28">
        <v>3</v>
      </c>
      <c r="B160" s="7" t="s">
        <v>295</v>
      </c>
      <c r="C160" s="5">
        <v>1000000</v>
      </c>
      <c r="G160" s="228"/>
    </row>
    <row r="161" spans="1:7" s="225" customFormat="1" ht="12.75">
      <c r="A161" s="28">
        <v>4</v>
      </c>
      <c r="B161" s="7" t="s">
        <v>296</v>
      </c>
      <c r="C161" s="5">
        <v>1800000</v>
      </c>
      <c r="G161" s="228"/>
    </row>
    <row r="162" spans="1:7" s="225" customFormat="1" ht="12.75">
      <c r="A162" s="28">
        <v>5</v>
      </c>
      <c r="B162" s="7" t="s">
        <v>3314</v>
      </c>
      <c r="C162" s="5">
        <v>700000</v>
      </c>
      <c r="G162" s="228"/>
    </row>
    <row r="163" spans="1:7" s="225" customFormat="1" ht="12.75">
      <c r="A163" s="28">
        <v>6</v>
      </c>
      <c r="B163" s="7" t="s">
        <v>1790</v>
      </c>
      <c r="C163" s="5">
        <v>500000</v>
      </c>
      <c r="G163" s="228"/>
    </row>
    <row r="164" spans="1:7" s="225" customFormat="1" ht="12.75">
      <c r="A164" s="28">
        <v>7</v>
      </c>
      <c r="B164" s="7" t="s">
        <v>1598</v>
      </c>
      <c r="C164" s="5">
        <v>320000</v>
      </c>
      <c r="G164" s="228"/>
    </row>
    <row r="165" spans="1:7" s="157" customFormat="1" ht="12.75">
      <c r="A165" s="28">
        <v>8</v>
      </c>
      <c r="B165" s="7" t="s">
        <v>3022</v>
      </c>
      <c r="C165" s="5">
        <v>250000</v>
      </c>
      <c r="G165" s="228"/>
    </row>
    <row r="166" spans="1:7" s="225" customFormat="1" ht="12.75">
      <c r="A166" s="4" t="s">
        <v>3441</v>
      </c>
      <c r="B166" s="6" t="s">
        <v>3670</v>
      </c>
      <c r="C166" s="5"/>
      <c r="G166" s="228"/>
    </row>
    <row r="167" spans="1:7" s="225" customFormat="1" ht="12.75">
      <c r="A167" s="28">
        <v>1</v>
      </c>
      <c r="B167" s="7" t="s">
        <v>1317</v>
      </c>
      <c r="C167" s="5">
        <v>500000</v>
      </c>
      <c r="G167" s="228"/>
    </row>
    <row r="168" spans="1:7" s="225" customFormat="1" ht="25.5">
      <c r="A168" s="28">
        <v>2</v>
      </c>
      <c r="B168" s="7" t="s">
        <v>297</v>
      </c>
      <c r="C168" s="5">
        <v>700000</v>
      </c>
      <c r="G168" s="228"/>
    </row>
    <row r="169" spans="1:7" s="225" customFormat="1" ht="25.5">
      <c r="A169" s="28">
        <v>3</v>
      </c>
      <c r="B169" s="7" t="s">
        <v>298</v>
      </c>
      <c r="C169" s="5">
        <v>600000</v>
      </c>
      <c r="G169" s="228"/>
    </row>
    <row r="170" spans="1:7" s="225" customFormat="1" ht="25.5">
      <c r="A170" s="28">
        <v>4</v>
      </c>
      <c r="B170" s="7" t="s">
        <v>299</v>
      </c>
      <c r="C170" s="5">
        <v>600000</v>
      </c>
      <c r="G170" s="228"/>
    </row>
    <row r="171" spans="1:7" s="225" customFormat="1" ht="12.75">
      <c r="A171" s="28">
        <v>5</v>
      </c>
      <c r="B171" s="7" t="s">
        <v>300</v>
      </c>
      <c r="C171" s="5">
        <v>600000</v>
      </c>
      <c r="G171" s="228"/>
    </row>
    <row r="172" spans="1:7" s="225" customFormat="1" ht="12.75">
      <c r="A172" s="28">
        <v>6</v>
      </c>
      <c r="B172" s="7" t="s">
        <v>301</v>
      </c>
      <c r="C172" s="5">
        <v>700000</v>
      </c>
      <c r="G172" s="228"/>
    </row>
    <row r="173" spans="1:7" s="225" customFormat="1" ht="12.75">
      <c r="A173" s="28">
        <v>7</v>
      </c>
      <c r="B173" s="7" t="s">
        <v>1791</v>
      </c>
      <c r="C173" s="5">
        <v>500000</v>
      </c>
      <c r="G173" s="228"/>
    </row>
    <row r="174" spans="1:7" s="225" customFormat="1" ht="12.75">
      <c r="A174" s="28">
        <v>8</v>
      </c>
      <c r="B174" s="7" t="s">
        <v>1790</v>
      </c>
      <c r="C174" s="5">
        <v>320000</v>
      </c>
      <c r="G174" s="228"/>
    </row>
    <row r="175" spans="1:7" s="225" customFormat="1" ht="12.75">
      <c r="A175" s="28">
        <v>9</v>
      </c>
      <c r="B175" s="7" t="s">
        <v>1598</v>
      </c>
      <c r="C175" s="5">
        <v>270000</v>
      </c>
      <c r="G175" s="228"/>
    </row>
    <row r="176" spans="1:7" s="157" customFormat="1" ht="12.75">
      <c r="A176" s="28">
        <v>10</v>
      </c>
      <c r="B176" s="7" t="s">
        <v>3022</v>
      </c>
      <c r="C176" s="5">
        <v>220000</v>
      </c>
      <c r="G176" s="228"/>
    </row>
    <row r="177" spans="1:7" s="225" customFormat="1" ht="12.75">
      <c r="A177" s="4" t="s">
        <v>3442</v>
      </c>
      <c r="B177" s="6" t="s">
        <v>3671</v>
      </c>
      <c r="C177" s="5"/>
      <c r="G177" s="228"/>
    </row>
    <row r="178" spans="1:7" s="225" customFormat="1" ht="12.75">
      <c r="A178" s="28">
        <v>1</v>
      </c>
      <c r="B178" s="7" t="s">
        <v>302</v>
      </c>
      <c r="C178" s="5">
        <v>900000</v>
      </c>
      <c r="G178" s="228"/>
    </row>
    <row r="179" spans="1:7" s="225" customFormat="1" ht="25.5">
      <c r="A179" s="28">
        <v>2</v>
      </c>
      <c r="B179" s="7" t="s">
        <v>303</v>
      </c>
      <c r="C179" s="5">
        <v>900000</v>
      </c>
      <c r="G179" s="228"/>
    </row>
    <row r="180" spans="1:7" s="225" customFormat="1" ht="25.5">
      <c r="A180" s="28">
        <v>3</v>
      </c>
      <c r="B180" s="7" t="s">
        <v>1447</v>
      </c>
      <c r="C180" s="5">
        <v>900000</v>
      </c>
      <c r="G180" s="228"/>
    </row>
    <row r="181" spans="1:7" s="225" customFormat="1" ht="12.75">
      <c r="A181" s="28">
        <v>4</v>
      </c>
      <c r="B181" s="7" t="s">
        <v>1448</v>
      </c>
      <c r="C181" s="5">
        <v>900000</v>
      </c>
      <c r="G181" s="228"/>
    </row>
    <row r="182" spans="1:7" s="225" customFormat="1" ht="12.75">
      <c r="A182" s="28">
        <v>5</v>
      </c>
      <c r="B182" s="7" t="s">
        <v>1449</v>
      </c>
      <c r="C182" s="5">
        <v>900000</v>
      </c>
      <c r="G182" s="228"/>
    </row>
    <row r="183" spans="1:7" s="225" customFormat="1" ht="12.75">
      <c r="A183" s="28">
        <v>6</v>
      </c>
      <c r="B183" s="7" t="s">
        <v>1450</v>
      </c>
      <c r="C183" s="5">
        <v>900000</v>
      </c>
      <c r="G183" s="228"/>
    </row>
    <row r="184" spans="1:7" s="225" customFormat="1" ht="12.75">
      <c r="A184" s="28">
        <v>7</v>
      </c>
      <c r="B184" s="7" t="s">
        <v>1451</v>
      </c>
      <c r="C184" s="5">
        <v>1400000</v>
      </c>
      <c r="G184" s="228"/>
    </row>
    <row r="185" spans="1:8" s="225" customFormat="1" ht="12.75">
      <c r="A185" s="28">
        <v>8</v>
      </c>
      <c r="B185" s="7" t="s">
        <v>1317</v>
      </c>
      <c r="C185" s="5">
        <v>600000</v>
      </c>
      <c r="G185" s="228"/>
      <c r="H185" s="225">
        <v>24</v>
      </c>
    </row>
    <row r="186" spans="1:7" s="225" customFormat="1" ht="12.75">
      <c r="A186" s="28">
        <v>9</v>
      </c>
      <c r="B186" s="7" t="s">
        <v>1792</v>
      </c>
      <c r="C186" s="5">
        <v>500000</v>
      </c>
      <c r="G186" s="228"/>
    </row>
    <row r="187" spans="1:7" s="225" customFormat="1" ht="12.75">
      <c r="A187" s="28">
        <v>10</v>
      </c>
      <c r="B187" s="7" t="s">
        <v>1452</v>
      </c>
      <c r="C187" s="5">
        <v>500000</v>
      </c>
      <c r="G187" s="228"/>
    </row>
    <row r="188" spans="1:7" s="225" customFormat="1" ht="12.75">
      <c r="A188" s="28">
        <v>11</v>
      </c>
      <c r="B188" s="7" t="s">
        <v>1453</v>
      </c>
      <c r="C188" s="5">
        <v>500000</v>
      </c>
      <c r="G188" s="228"/>
    </row>
    <row r="189" spans="1:7" s="225" customFormat="1" ht="12.75">
      <c r="A189" s="28">
        <v>12</v>
      </c>
      <c r="B189" s="7" t="s">
        <v>1454</v>
      </c>
      <c r="C189" s="5">
        <v>500000</v>
      </c>
      <c r="G189" s="228"/>
    </row>
    <row r="190" spans="1:7" s="225" customFormat="1" ht="25.5">
      <c r="A190" s="28">
        <v>13</v>
      </c>
      <c r="B190" s="7" t="s">
        <v>1455</v>
      </c>
      <c r="C190" s="5">
        <v>500000</v>
      </c>
      <c r="G190" s="228"/>
    </row>
    <row r="191" spans="1:7" s="225" customFormat="1" ht="25.5">
      <c r="A191" s="28">
        <v>14</v>
      </c>
      <c r="B191" s="7" t="s">
        <v>1456</v>
      </c>
      <c r="C191" s="5">
        <v>500000</v>
      </c>
      <c r="G191" s="228"/>
    </row>
    <row r="192" spans="1:7" s="225" customFormat="1" ht="12.75">
      <c r="A192" s="28">
        <v>15</v>
      </c>
      <c r="B192" s="7" t="s">
        <v>1457</v>
      </c>
      <c r="C192" s="5">
        <v>500000</v>
      </c>
      <c r="G192" s="228"/>
    </row>
    <row r="193" spans="1:7" s="225" customFormat="1" ht="12.75">
      <c r="A193" s="28">
        <v>16</v>
      </c>
      <c r="B193" s="7" t="s">
        <v>1414</v>
      </c>
      <c r="C193" s="5">
        <v>500000</v>
      </c>
      <c r="G193" s="228"/>
    </row>
    <row r="194" spans="1:7" s="225" customFormat="1" ht="25.5">
      <c r="A194" s="28">
        <v>17</v>
      </c>
      <c r="B194" s="7" t="s">
        <v>1415</v>
      </c>
      <c r="C194" s="5">
        <v>500000</v>
      </c>
      <c r="G194" s="228"/>
    </row>
    <row r="195" spans="1:7" s="225" customFormat="1" ht="12.75">
      <c r="A195" s="28">
        <v>18</v>
      </c>
      <c r="B195" s="7" t="s">
        <v>1416</v>
      </c>
      <c r="C195" s="5">
        <v>500000</v>
      </c>
      <c r="G195" s="228"/>
    </row>
    <row r="196" spans="1:7" s="225" customFormat="1" ht="12.75">
      <c r="A196" s="28">
        <v>19</v>
      </c>
      <c r="B196" s="7" t="s">
        <v>3418</v>
      </c>
      <c r="C196" s="5">
        <v>800000</v>
      </c>
      <c r="G196" s="228"/>
    </row>
    <row r="197" spans="1:7" s="225" customFormat="1" ht="25.5">
      <c r="A197" s="28">
        <v>20</v>
      </c>
      <c r="B197" s="7" t="s">
        <v>1417</v>
      </c>
      <c r="C197" s="5">
        <v>300000</v>
      </c>
      <c r="G197" s="228"/>
    </row>
    <row r="198" spans="1:7" s="225" customFormat="1" ht="25.5">
      <c r="A198" s="28">
        <v>21</v>
      </c>
      <c r="B198" s="7" t="s">
        <v>1418</v>
      </c>
      <c r="C198" s="5">
        <v>400000</v>
      </c>
      <c r="G198" s="228"/>
    </row>
    <row r="199" spans="1:7" s="225" customFormat="1" ht="12.75">
      <c r="A199" s="28">
        <v>22</v>
      </c>
      <c r="B199" s="7" t="s">
        <v>1793</v>
      </c>
      <c r="C199" s="5">
        <v>480000</v>
      </c>
      <c r="G199" s="228"/>
    </row>
    <row r="200" spans="1:7" s="225" customFormat="1" ht="12.75">
      <c r="A200" s="28">
        <v>23</v>
      </c>
      <c r="B200" s="7" t="s">
        <v>1790</v>
      </c>
      <c r="C200" s="5">
        <v>350000</v>
      </c>
      <c r="G200" s="228"/>
    </row>
    <row r="201" spans="1:7" s="225" customFormat="1" ht="12.75">
      <c r="A201" s="28">
        <v>24</v>
      </c>
      <c r="B201" s="7" t="s">
        <v>1794</v>
      </c>
      <c r="C201" s="5">
        <v>270000</v>
      </c>
      <c r="G201" s="228"/>
    </row>
    <row r="202" spans="1:7" s="157" customFormat="1" ht="12.75">
      <c r="A202" s="28">
        <v>25</v>
      </c>
      <c r="B202" s="7" t="s">
        <v>2603</v>
      </c>
      <c r="C202" s="5">
        <v>250000</v>
      </c>
      <c r="G202" s="228"/>
    </row>
    <row r="203" spans="1:7" s="225" customFormat="1" ht="12.75">
      <c r="A203" s="4" t="s">
        <v>2604</v>
      </c>
      <c r="B203" s="6" t="s">
        <v>3672</v>
      </c>
      <c r="C203" s="5"/>
      <c r="G203" s="228"/>
    </row>
    <row r="204" spans="1:8" s="225" customFormat="1" ht="25.5">
      <c r="A204" s="28">
        <v>1</v>
      </c>
      <c r="B204" s="7" t="s">
        <v>2082</v>
      </c>
      <c r="C204" s="5">
        <v>1000000</v>
      </c>
      <c r="G204" s="228"/>
      <c r="H204" s="225">
        <v>25</v>
      </c>
    </row>
    <row r="205" spans="1:8" s="225" customFormat="1" ht="12.75">
      <c r="A205" s="28">
        <v>2</v>
      </c>
      <c r="B205" s="7" t="s">
        <v>1419</v>
      </c>
      <c r="C205" s="5">
        <v>600000</v>
      </c>
      <c r="G205" s="228"/>
      <c r="H205" s="225">
        <v>26</v>
      </c>
    </row>
    <row r="206" spans="1:7" s="225" customFormat="1" ht="25.5">
      <c r="A206" s="28">
        <v>3</v>
      </c>
      <c r="B206" s="7" t="s">
        <v>1420</v>
      </c>
      <c r="C206" s="5">
        <v>800000</v>
      </c>
      <c r="G206" s="228"/>
    </row>
    <row r="207" spans="1:7" s="225" customFormat="1" ht="12.75">
      <c r="A207" s="28">
        <v>4</v>
      </c>
      <c r="B207" s="7" t="s">
        <v>1421</v>
      </c>
      <c r="C207" s="5">
        <v>800000</v>
      </c>
      <c r="G207" s="228"/>
    </row>
    <row r="208" spans="1:7" s="225" customFormat="1" ht="25.5">
      <c r="A208" s="28">
        <v>5</v>
      </c>
      <c r="B208" s="7" t="s">
        <v>1422</v>
      </c>
      <c r="C208" s="5">
        <v>900000</v>
      </c>
      <c r="G208" s="228"/>
    </row>
    <row r="209" spans="1:7" s="225" customFormat="1" ht="12.75">
      <c r="A209" s="28">
        <v>6</v>
      </c>
      <c r="B209" s="7" t="s">
        <v>2083</v>
      </c>
      <c r="C209" s="5">
        <v>540000</v>
      </c>
      <c r="G209" s="228"/>
    </row>
    <row r="210" spans="1:7" s="225" customFormat="1" ht="12.75">
      <c r="A210" s="28">
        <v>7</v>
      </c>
      <c r="B210" s="7" t="s">
        <v>1591</v>
      </c>
      <c r="C210" s="5">
        <v>400000</v>
      </c>
      <c r="G210" s="228"/>
    </row>
    <row r="211" spans="1:8" s="225" customFormat="1" ht="12.75">
      <c r="A211" s="28">
        <v>8</v>
      </c>
      <c r="B211" s="7" t="s">
        <v>1794</v>
      </c>
      <c r="C211" s="5">
        <v>300000</v>
      </c>
      <c r="G211" s="228"/>
      <c r="H211" s="225">
        <v>27</v>
      </c>
    </row>
    <row r="212" spans="1:7" s="225" customFormat="1" ht="25.5">
      <c r="A212" s="28">
        <v>9</v>
      </c>
      <c r="B212" s="7" t="s">
        <v>1423</v>
      </c>
      <c r="C212" s="5">
        <v>1800000</v>
      </c>
      <c r="G212" s="228"/>
    </row>
    <row r="213" spans="1:7" s="225" customFormat="1" ht="12.75">
      <c r="A213" s="28">
        <v>10</v>
      </c>
      <c r="B213" s="7" t="s">
        <v>1424</v>
      </c>
      <c r="C213" s="5">
        <v>1900000</v>
      </c>
      <c r="G213" s="228"/>
    </row>
    <row r="214" spans="1:7" s="157" customFormat="1" ht="12.75">
      <c r="A214" s="28">
        <v>11</v>
      </c>
      <c r="B214" s="7" t="s">
        <v>1549</v>
      </c>
      <c r="C214" s="5">
        <v>1500000</v>
      </c>
      <c r="G214" s="228"/>
    </row>
    <row r="215" spans="1:7" s="227" customFormat="1" ht="13.5">
      <c r="A215" s="28">
        <v>12</v>
      </c>
      <c r="B215" s="7" t="s">
        <v>1550</v>
      </c>
      <c r="C215" s="5">
        <v>1600000</v>
      </c>
      <c r="G215" s="228"/>
    </row>
    <row r="216" spans="1:7" s="227" customFormat="1" ht="13.5">
      <c r="A216" s="28">
        <v>13</v>
      </c>
      <c r="B216" s="7" t="s">
        <v>1551</v>
      </c>
      <c r="C216" s="5">
        <v>1000000</v>
      </c>
      <c r="G216" s="228"/>
    </row>
    <row r="217" spans="1:7" s="227" customFormat="1" ht="13.5">
      <c r="A217" s="28">
        <v>14</v>
      </c>
      <c r="B217" s="7" t="s">
        <v>2030</v>
      </c>
      <c r="C217" s="5">
        <v>1000000</v>
      </c>
      <c r="G217" s="228"/>
    </row>
    <row r="218" spans="1:7" s="227" customFormat="1" ht="13.5">
      <c r="A218" s="28">
        <v>15</v>
      </c>
      <c r="B218" s="7" t="s">
        <v>2031</v>
      </c>
      <c r="C218" s="5">
        <v>700000</v>
      </c>
      <c r="G218" s="228"/>
    </row>
    <row r="219" spans="1:7" s="227" customFormat="1" ht="13.5">
      <c r="A219" s="28">
        <v>16</v>
      </c>
      <c r="B219" s="7" t="s">
        <v>3022</v>
      </c>
      <c r="C219" s="5">
        <v>250000</v>
      </c>
      <c r="G219" s="228"/>
    </row>
    <row r="220" spans="1:7" s="227" customFormat="1" ht="13.5">
      <c r="A220" s="4" t="s">
        <v>2605</v>
      </c>
      <c r="B220" s="6" t="s">
        <v>3673</v>
      </c>
      <c r="C220" s="5"/>
      <c r="G220" s="228"/>
    </row>
    <row r="221" spans="1:8" s="157" customFormat="1" ht="25.5">
      <c r="A221" s="28">
        <v>1</v>
      </c>
      <c r="B221" s="7" t="s">
        <v>2032</v>
      </c>
      <c r="C221" s="5">
        <v>600000</v>
      </c>
      <c r="G221" s="228"/>
      <c r="H221" s="157">
        <v>28</v>
      </c>
    </row>
    <row r="222" spans="1:7" s="225" customFormat="1" ht="12.75">
      <c r="A222" s="28">
        <v>2</v>
      </c>
      <c r="B222" s="7" t="s">
        <v>691</v>
      </c>
      <c r="C222" s="5">
        <v>900000</v>
      </c>
      <c r="G222" s="228"/>
    </row>
    <row r="223" spans="1:7" s="225" customFormat="1" ht="12.75">
      <c r="A223" s="28">
        <v>3</v>
      </c>
      <c r="B223" s="7" t="s">
        <v>1597</v>
      </c>
      <c r="C223" s="5">
        <v>550000</v>
      </c>
      <c r="G223" s="228"/>
    </row>
    <row r="224" spans="1:7" s="225" customFormat="1" ht="12.75">
      <c r="A224" s="28">
        <v>4</v>
      </c>
      <c r="B224" s="7" t="s">
        <v>1591</v>
      </c>
      <c r="C224" s="5">
        <v>450000</v>
      </c>
      <c r="G224" s="228"/>
    </row>
    <row r="225" spans="1:8" s="225" customFormat="1" ht="12.75">
      <c r="A225" s="28">
        <v>5</v>
      </c>
      <c r="B225" s="7" t="s">
        <v>692</v>
      </c>
      <c r="C225" s="5">
        <v>500000</v>
      </c>
      <c r="G225" s="228"/>
      <c r="H225" s="225">
        <v>29</v>
      </c>
    </row>
    <row r="226" spans="1:7" s="225" customFormat="1" ht="12.75">
      <c r="A226" s="28">
        <v>6</v>
      </c>
      <c r="B226" s="7" t="s">
        <v>2084</v>
      </c>
      <c r="C226" s="5">
        <v>320000</v>
      </c>
      <c r="G226" s="228"/>
    </row>
    <row r="227" spans="1:7" s="157" customFormat="1" ht="12.75">
      <c r="A227" s="28">
        <v>7</v>
      </c>
      <c r="B227" s="7" t="s">
        <v>3022</v>
      </c>
      <c r="C227" s="5">
        <v>230000</v>
      </c>
      <c r="G227" s="228"/>
    </row>
    <row r="228" spans="1:7" s="225" customFormat="1" ht="12.75">
      <c r="A228" s="4" t="s">
        <v>1674</v>
      </c>
      <c r="B228" s="6" t="s">
        <v>3674</v>
      </c>
      <c r="C228" s="5"/>
      <c r="G228" s="228"/>
    </row>
    <row r="229" spans="1:7" s="225" customFormat="1" ht="25.5">
      <c r="A229" s="28">
        <v>1</v>
      </c>
      <c r="B229" s="7" t="s">
        <v>2504</v>
      </c>
      <c r="C229" s="5">
        <v>540000</v>
      </c>
      <c r="G229" s="228"/>
    </row>
    <row r="230" spans="1:7" s="225" customFormat="1" ht="25.5">
      <c r="A230" s="28">
        <v>2</v>
      </c>
      <c r="B230" s="7" t="s">
        <v>2085</v>
      </c>
      <c r="C230" s="5">
        <v>630000</v>
      </c>
      <c r="G230" s="228"/>
    </row>
    <row r="231" spans="1:7" s="225" customFormat="1" ht="12.75">
      <c r="A231" s="28">
        <v>3</v>
      </c>
      <c r="B231" s="7" t="s">
        <v>1458</v>
      </c>
      <c r="C231" s="5">
        <v>1500000</v>
      </c>
      <c r="E231" s="228"/>
      <c r="G231" s="228"/>
    </row>
    <row r="232" spans="1:8" s="225" customFormat="1" ht="12.75">
      <c r="A232" s="28">
        <v>4</v>
      </c>
      <c r="B232" s="7" t="s">
        <v>294</v>
      </c>
      <c r="C232" s="5">
        <v>600000</v>
      </c>
      <c r="E232" s="228"/>
      <c r="G232" s="228"/>
      <c r="H232" s="225">
        <v>30</v>
      </c>
    </row>
    <row r="233" spans="1:7" s="225" customFormat="1" ht="12.75">
      <c r="A233" s="28">
        <v>5</v>
      </c>
      <c r="B233" s="7" t="s">
        <v>1459</v>
      </c>
      <c r="C233" s="5">
        <v>600000</v>
      </c>
      <c r="G233" s="228"/>
    </row>
    <row r="234" spans="1:7" s="225" customFormat="1" ht="12.75">
      <c r="A234" s="28">
        <v>6</v>
      </c>
      <c r="B234" s="7" t="s">
        <v>1460</v>
      </c>
      <c r="C234" s="5">
        <v>600000</v>
      </c>
      <c r="G234" s="228"/>
    </row>
    <row r="235" spans="1:7" s="225" customFormat="1" ht="12.75">
      <c r="A235" s="28">
        <v>7</v>
      </c>
      <c r="B235" s="7" t="s">
        <v>2083</v>
      </c>
      <c r="C235" s="5">
        <v>500000</v>
      </c>
      <c r="G235" s="228"/>
    </row>
    <row r="236" spans="1:7" s="225" customFormat="1" ht="12.75">
      <c r="A236" s="28">
        <v>8</v>
      </c>
      <c r="B236" s="7" t="s">
        <v>1790</v>
      </c>
      <c r="C236" s="5">
        <v>350000</v>
      </c>
      <c r="G236" s="228"/>
    </row>
    <row r="237" spans="1:7" s="226" customFormat="1" ht="12.75">
      <c r="A237" s="28">
        <v>9</v>
      </c>
      <c r="B237" s="7" t="s">
        <v>1598</v>
      </c>
      <c r="C237" s="5">
        <v>270000</v>
      </c>
      <c r="G237" s="228"/>
    </row>
    <row r="238" spans="1:7" s="225" customFormat="1" ht="12.75">
      <c r="A238" s="28">
        <v>10</v>
      </c>
      <c r="B238" s="7" t="s">
        <v>3022</v>
      </c>
      <c r="C238" s="5">
        <v>230000</v>
      </c>
      <c r="G238" s="228"/>
    </row>
    <row r="239" spans="1:7" s="157" customFormat="1" ht="12.75">
      <c r="A239" s="4" t="s">
        <v>1675</v>
      </c>
      <c r="B239" s="6" t="s">
        <v>3675</v>
      </c>
      <c r="C239" s="5"/>
      <c r="G239" s="228"/>
    </row>
    <row r="240" spans="1:8" s="225" customFormat="1" ht="12.75">
      <c r="A240" s="28">
        <v>1</v>
      </c>
      <c r="B240" s="7" t="s">
        <v>2086</v>
      </c>
      <c r="C240" s="5">
        <v>800000</v>
      </c>
      <c r="G240" s="228"/>
      <c r="H240" s="225">
        <v>31</v>
      </c>
    </row>
    <row r="241" spans="1:7" s="225" customFormat="1" ht="12.75">
      <c r="A241" s="28">
        <v>2</v>
      </c>
      <c r="B241" s="7" t="s">
        <v>1461</v>
      </c>
      <c r="C241" s="5">
        <v>400000</v>
      </c>
      <c r="G241" s="228"/>
    </row>
    <row r="242" spans="1:7" s="225" customFormat="1" ht="12.75">
      <c r="A242" s="28">
        <v>3</v>
      </c>
      <c r="B242" s="7" t="s">
        <v>1462</v>
      </c>
      <c r="C242" s="5">
        <v>400000</v>
      </c>
      <c r="G242" s="228"/>
    </row>
    <row r="243" spans="1:7" s="225" customFormat="1" ht="12.75">
      <c r="A243" s="28">
        <v>4</v>
      </c>
      <c r="B243" s="7" t="s">
        <v>2087</v>
      </c>
      <c r="C243" s="5">
        <v>350000</v>
      </c>
      <c r="G243" s="228"/>
    </row>
    <row r="244" spans="1:8" s="225" customFormat="1" ht="12.75">
      <c r="A244" s="28">
        <v>5</v>
      </c>
      <c r="B244" s="7" t="s">
        <v>1463</v>
      </c>
      <c r="C244" s="5">
        <v>800000</v>
      </c>
      <c r="G244" s="228"/>
      <c r="H244" s="225">
        <v>32</v>
      </c>
    </row>
    <row r="245" spans="1:7" s="225" customFormat="1" ht="12.75">
      <c r="A245" s="28">
        <v>6</v>
      </c>
      <c r="B245" s="7" t="s">
        <v>1790</v>
      </c>
      <c r="C245" s="5">
        <v>290000</v>
      </c>
      <c r="G245" s="228"/>
    </row>
    <row r="246" spans="1:7" s="225" customFormat="1" ht="25.5">
      <c r="A246" s="28">
        <v>7</v>
      </c>
      <c r="B246" s="7" t="s">
        <v>3316</v>
      </c>
      <c r="C246" s="5">
        <v>250000</v>
      </c>
      <c r="G246" s="228"/>
    </row>
    <row r="247" spans="1:7" s="225" customFormat="1" ht="12.75">
      <c r="A247" s="28">
        <v>8</v>
      </c>
      <c r="B247" s="7" t="s">
        <v>3022</v>
      </c>
      <c r="C247" s="5">
        <v>230000</v>
      </c>
      <c r="G247" s="228"/>
    </row>
    <row r="248" spans="1:3" s="225" customFormat="1" ht="25.5">
      <c r="A248" s="4" t="s">
        <v>3599</v>
      </c>
      <c r="B248" s="6" t="s">
        <v>2722</v>
      </c>
      <c r="C248" s="5"/>
    </row>
    <row r="249" spans="1:3" s="225" customFormat="1" ht="38.25">
      <c r="A249" s="4" t="s">
        <v>2534</v>
      </c>
      <c r="B249" s="6" t="s">
        <v>2723</v>
      </c>
      <c r="C249" s="5"/>
    </row>
    <row r="250" spans="1:3" s="157" customFormat="1" ht="25.5">
      <c r="A250" s="4" t="s">
        <v>2413</v>
      </c>
      <c r="B250" s="6" t="s">
        <v>2724</v>
      </c>
      <c r="C250" s="5"/>
    </row>
    <row r="251" spans="1:3" s="157" customFormat="1" ht="38.25">
      <c r="A251" s="4" t="s">
        <v>123</v>
      </c>
      <c r="B251" s="6" t="s">
        <v>2725</v>
      </c>
      <c r="C251" s="5"/>
    </row>
    <row r="252" spans="1:3" s="119" customFormat="1" ht="25.5">
      <c r="A252" s="4" t="s">
        <v>2412</v>
      </c>
      <c r="B252" s="575" t="s">
        <v>3658</v>
      </c>
      <c r="C252" s="5"/>
    </row>
    <row r="253" spans="1:3" ht="12.75">
      <c r="A253" s="28"/>
      <c r="B253" s="7" t="s">
        <v>1465</v>
      </c>
      <c r="C253" s="5"/>
    </row>
    <row r="254" spans="1:3" ht="12.75">
      <c r="A254" s="579" t="s">
        <v>3428</v>
      </c>
      <c r="B254" s="7" t="s">
        <v>1402</v>
      </c>
      <c r="C254" s="5">
        <v>54000</v>
      </c>
    </row>
    <row r="255" spans="1:3" s="21" customFormat="1" ht="12.75">
      <c r="A255" s="579" t="s">
        <v>3428</v>
      </c>
      <c r="B255" s="7" t="s">
        <v>1403</v>
      </c>
      <c r="C255" s="5">
        <v>72000</v>
      </c>
    </row>
    <row r="256" spans="1:3" s="21" customFormat="1" ht="12.75">
      <c r="A256" s="244"/>
      <c r="B256" s="415"/>
      <c r="C256" s="385"/>
    </row>
    <row r="257" spans="1:3" s="440" customFormat="1" ht="12.75">
      <c r="A257" s="419" t="s">
        <v>1676</v>
      </c>
      <c r="B257" s="420" t="s">
        <v>1404</v>
      </c>
      <c r="C257" s="440"/>
    </row>
    <row r="258" spans="1:3" s="440" customFormat="1" ht="12.75">
      <c r="A258" s="421" t="s">
        <v>1973</v>
      </c>
      <c r="B258" s="422" t="s">
        <v>23</v>
      </c>
      <c r="C258" s="440"/>
    </row>
    <row r="259" spans="1:3" s="440" customFormat="1" ht="25.5">
      <c r="A259" s="423" t="s">
        <v>1974</v>
      </c>
      <c r="B259" s="535" t="s">
        <v>24</v>
      </c>
      <c r="C259" s="440"/>
    </row>
    <row r="260" spans="1:3" s="440" customFormat="1" ht="12.75">
      <c r="A260" s="421" t="s">
        <v>1975</v>
      </c>
      <c r="B260" s="422" t="s">
        <v>552</v>
      </c>
      <c r="C260" s="440"/>
    </row>
    <row r="261" spans="1:3" s="21" customFormat="1" ht="12.75">
      <c r="A261" s="232"/>
      <c r="B261" s="30"/>
      <c r="C261" s="230"/>
    </row>
    <row r="262" spans="1:3" s="21" customFormat="1" ht="12.75">
      <c r="A262" s="232"/>
      <c r="B262" s="30"/>
      <c r="C262" s="230"/>
    </row>
    <row r="263" spans="1:2" ht="12.75">
      <c r="A263" s="229"/>
      <c r="B263" s="21"/>
    </row>
    <row r="265" ht="12.75">
      <c r="B265" s="233"/>
    </row>
    <row r="266" ht="12.75">
      <c r="B266" s="234"/>
    </row>
    <row r="267" ht="12.75">
      <c r="B267" s="235"/>
    </row>
    <row r="269" ht="12.75">
      <c r="B269" s="36"/>
    </row>
    <row r="270" ht="12.75">
      <c r="B270" s="36"/>
    </row>
    <row r="271" ht="12.75">
      <c r="B271" s="36"/>
    </row>
    <row r="272" ht="12.75">
      <c r="B272" s="36"/>
    </row>
    <row r="273" ht="12.75">
      <c r="B273" s="36"/>
    </row>
    <row r="277" ht="12.75">
      <c r="C277" s="230"/>
    </row>
  </sheetData>
  <sheetProtection/>
  <mergeCells count="3">
    <mergeCell ref="A1:C1"/>
    <mergeCell ref="A3:C3"/>
    <mergeCell ref="A2:C2"/>
  </mergeCells>
  <printOptions horizontalCentered="1"/>
  <pageMargins left="1.25" right="0.5" top="0.5" bottom="0.5" header="0" footer="0"/>
  <pageSetup firstPageNumber="31" useFirstPageNumber="1" horizontalDpi="600" verticalDpi="600" orientation="portrait" paperSize="9" r:id="rId1"/>
  <headerFooter alignWithMargins="0">
    <oddFooter>&amp;CGiá đất Lâm Thao, trang &amp;P</oddFooter>
  </headerFooter>
</worksheet>
</file>

<file path=xl/worksheets/sheet6.xml><?xml version="1.0" encoding="utf-8"?>
<worksheet xmlns="http://schemas.openxmlformats.org/spreadsheetml/2006/main" xmlns:r="http://schemas.openxmlformats.org/officeDocument/2006/relationships">
  <sheetPr>
    <tabColor indexed="10"/>
  </sheetPr>
  <dimension ref="A1:O196"/>
  <sheetViews>
    <sheetView workbookViewId="0" topLeftCell="A1">
      <pane xSplit="2" ySplit="5" topLeftCell="C18" activePane="bottomRight" state="frozen"/>
      <selection pane="topLeft" activeCell="A1" sqref="A1"/>
      <selection pane="topRight" activeCell="C1" sqref="C1"/>
      <selection pane="bottomLeft" activeCell="A5" sqref="A5"/>
      <selection pane="bottomRight" activeCell="B24" sqref="B24"/>
    </sheetView>
  </sheetViews>
  <sheetFormatPr defaultColWidth="9.28125" defaultRowHeight="12.75"/>
  <cols>
    <col min="1" max="1" width="5.00390625" style="113" customWidth="1"/>
    <col min="2" max="2" width="75.7109375" style="107" customWidth="1"/>
    <col min="3" max="3" width="13.421875" style="108" customWidth="1"/>
    <col min="4" max="4" width="6.140625" style="106" customWidth="1"/>
    <col min="5" max="6" width="9.28125" style="106" customWidth="1"/>
    <col min="7" max="16384" width="9.28125" style="107" customWidth="1"/>
  </cols>
  <sheetData>
    <row r="1" spans="1:3" ht="15.75">
      <c r="A1" s="588" t="s">
        <v>196</v>
      </c>
      <c r="B1" s="588"/>
      <c r="C1" s="588"/>
    </row>
    <row r="2" spans="1:11" s="64" customFormat="1" ht="18" customHeight="1">
      <c r="A2" s="583" t="s">
        <v>500</v>
      </c>
      <c r="B2" s="583"/>
      <c r="C2" s="583"/>
      <c r="D2" s="540"/>
      <c r="G2" s="66"/>
      <c r="H2" s="66"/>
      <c r="I2" s="66"/>
      <c r="J2" s="66"/>
      <c r="K2" s="66"/>
    </row>
    <row r="3" spans="1:3" ht="15">
      <c r="A3" s="591" t="s">
        <v>2957</v>
      </c>
      <c r="B3" s="591"/>
      <c r="C3" s="591"/>
    </row>
    <row r="4" spans="1:3" s="137" customFormat="1" ht="25.5">
      <c r="A4" s="4" t="s">
        <v>1264</v>
      </c>
      <c r="B4" s="4" t="s">
        <v>1161</v>
      </c>
      <c r="C4" s="442" t="s">
        <v>3660</v>
      </c>
    </row>
    <row r="5" spans="1:6" s="171" customFormat="1" ht="12.75">
      <c r="A5" s="172" t="s">
        <v>1163</v>
      </c>
      <c r="B5" s="6" t="s">
        <v>1966</v>
      </c>
      <c r="C5" s="5"/>
      <c r="D5" s="170"/>
      <c r="E5" s="170"/>
      <c r="F5" s="170"/>
    </row>
    <row r="6" spans="1:6" s="171" customFormat="1" ht="12.75">
      <c r="A6" s="172" t="s">
        <v>1162</v>
      </c>
      <c r="B6" s="6" t="s">
        <v>1818</v>
      </c>
      <c r="C6" s="5"/>
      <c r="D6" s="170"/>
      <c r="E6" s="170"/>
      <c r="F6" s="170"/>
    </row>
    <row r="7" spans="1:15" s="171" customFormat="1" ht="14.25">
      <c r="A7" s="172">
        <v>1</v>
      </c>
      <c r="B7" s="6" t="s">
        <v>2697</v>
      </c>
      <c r="C7" s="5"/>
      <c r="D7" s="170"/>
      <c r="E7" s="170"/>
      <c r="F7" s="170"/>
      <c r="J7" s="173"/>
      <c r="K7" s="174"/>
      <c r="L7" s="175"/>
      <c r="M7" s="175"/>
      <c r="N7" s="166"/>
      <c r="O7" s="173"/>
    </row>
    <row r="8" spans="1:15" s="171" customFormat="1" ht="25.5">
      <c r="A8" s="176"/>
      <c r="B8" s="7" t="s">
        <v>2698</v>
      </c>
      <c r="C8" s="5">
        <v>2000000</v>
      </c>
      <c r="D8" s="268"/>
      <c r="E8" s="170"/>
      <c r="F8" s="170">
        <v>1</v>
      </c>
      <c r="J8" s="173"/>
      <c r="K8" s="177"/>
      <c r="L8" s="178"/>
      <c r="M8" s="179"/>
      <c r="N8" s="3"/>
      <c r="O8" s="173"/>
    </row>
    <row r="9" spans="1:15" s="171" customFormat="1" ht="25.5">
      <c r="A9" s="176"/>
      <c r="B9" s="7" t="s">
        <v>2699</v>
      </c>
      <c r="C9" s="5">
        <v>2500000</v>
      </c>
      <c r="D9" s="268"/>
      <c r="E9" s="170"/>
      <c r="F9" s="170"/>
      <c r="J9" s="173"/>
      <c r="K9" s="180"/>
      <c r="L9" s="178"/>
      <c r="M9" s="181"/>
      <c r="N9" s="182"/>
      <c r="O9" s="173"/>
    </row>
    <row r="10" spans="1:15" s="171" customFormat="1" ht="25.5">
      <c r="A10" s="176"/>
      <c r="B10" s="7" t="s">
        <v>2700</v>
      </c>
      <c r="C10" s="5">
        <v>3000000</v>
      </c>
      <c r="D10" s="268"/>
      <c r="E10" s="170"/>
      <c r="F10" s="170"/>
      <c r="J10" s="173"/>
      <c r="K10" s="180"/>
      <c r="L10" s="183"/>
      <c r="M10" s="158"/>
      <c r="N10" s="3"/>
      <c r="O10" s="173"/>
    </row>
    <row r="11" spans="1:15" s="171" customFormat="1" ht="25.5">
      <c r="A11" s="176"/>
      <c r="B11" s="7" t="s">
        <v>2701</v>
      </c>
      <c r="C11" s="5">
        <v>3200000</v>
      </c>
      <c r="D11" s="268"/>
      <c r="E11" s="170"/>
      <c r="F11" s="170"/>
      <c r="J11" s="173"/>
      <c r="K11" s="184"/>
      <c r="L11" s="185"/>
      <c r="M11" s="168"/>
      <c r="N11" s="181"/>
      <c r="O11" s="173"/>
    </row>
    <row r="12" spans="1:15" s="171" customFormat="1" ht="25.5">
      <c r="A12" s="176"/>
      <c r="B12" s="7" t="s">
        <v>2702</v>
      </c>
      <c r="C12" s="5">
        <v>3500000</v>
      </c>
      <c r="D12" s="268"/>
      <c r="E12" s="170"/>
      <c r="F12" s="170"/>
      <c r="J12" s="173"/>
      <c r="K12" s="184"/>
      <c r="L12" s="186"/>
      <c r="M12" s="168"/>
      <c r="N12" s="181"/>
      <c r="O12" s="173"/>
    </row>
    <row r="13" spans="1:15" s="171" customFormat="1" ht="25.5">
      <c r="A13" s="176"/>
      <c r="B13" s="7" t="s">
        <v>2703</v>
      </c>
      <c r="C13" s="5">
        <v>5000000</v>
      </c>
      <c r="D13" s="268"/>
      <c r="E13" s="170"/>
      <c r="F13" s="170"/>
      <c r="J13" s="173"/>
      <c r="K13" s="184"/>
      <c r="L13" s="186"/>
      <c r="M13" s="168"/>
      <c r="N13" s="181"/>
      <c r="O13" s="173"/>
    </row>
    <row r="14" spans="1:15" s="171" customFormat="1" ht="25.5">
      <c r="A14" s="176"/>
      <c r="B14" s="7" t="s">
        <v>2704</v>
      </c>
      <c r="C14" s="5">
        <v>4000000</v>
      </c>
      <c r="D14" s="268"/>
      <c r="E14" s="170"/>
      <c r="F14" s="170"/>
      <c r="J14" s="173"/>
      <c r="K14" s="184"/>
      <c r="L14" s="186"/>
      <c r="M14" s="168"/>
      <c r="N14" s="181"/>
      <c r="O14" s="173"/>
    </row>
    <row r="15" spans="1:15" s="171" customFormat="1" ht="25.5">
      <c r="A15" s="176"/>
      <c r="B15" s="7" t="s">
        <v>2705</v>
      </c>
      <c r="C15" s="5">
        <v>4800000</v>
      </c>
      <c r="D15" s="268"/>
      <c r="E15" s="170"/>
      <c r="F15" s="170"/>
      <c r="J15" s="173"/>
      <c r="K15" s="184"/>
      <c r="L15" s="187"/>
      <c r="M15" s="168"/>
      <c r="N15" s="181"/>
      <c r="O15" s="173"/>
    </row>
    <row r="16" spans="1:15" s="171" customFormat="1" ht="25.5">
      <c r="A16" s="176"/>
      <c r="B16" s="7" t="s">
        <v>2706</v>
      </c>
      <c r="C16" s="5">
        <v>3000000</v>
      </c>
      <c r="D16" s="268"/>
      <c r="E16" s="170"/>
      <c r="F16" s="170"/>
      <c r="J16" s="173"/>
      <c r="K16" s="184"/>
      <c r="L16" s="187"/>
      <c r="M16" s="168"/>
      <c r="N16" s="181"/>
      <c r="O16" s="173"/>
    </row>
    <row r="17" spans="1:15" s="171" customFormat="1" ht="12.75">
      <c r="A17" s="176"/>
      <c r="B17" s="7" t="s">
        <v>2707</v>
      </c>
      <c r="C17" s="5">
        <v>2400000</v>
      </c>
      <c r="D17" s="268"/>
      <c r="E17" s="170"/>
      <c r="F17" s="170"/>
      <c r="J17" s="173"/>
      <c r="K17" s="184"/>
      <c r="L17" s="187"/>
      <c r="M17" s="168"/>
      <c r="N17" s="181"/>
      <c r="O17" s="173"/>
    </row>
    <row r="18" spans="1:15" s="171" customFormat="1" ht="12.75">
      <c r="A18" s="176"/>
      <c r="B18" s="7" t="s">
        <v>3122</v>
      </c>
      <c r="C18" s="5">
        <v>1500000</v>
      </c>
      <c r="D18" s="268"/>
      <c r="E18" s="170"/>
      <c r="F18" s="170">
        <v>2</v>
      </c>
      <c r="J18" s="173"/>
      <c r="K18" s="184"/>
      <c r="L18" s="187"/>
      <c r="M18" s="168"/>
      <c r="N18" s="181"/>
      <c r="O18" s="173"/>
    </row>
    <row r="19" spans="1:15" s="171" customFormat="1" ht="25.5">
      <c r="A19" s="176"/>
      <c r="B19" s="7" t="s">
        <v>3120</v>
      </c>
      <c r="C19" s="5">
        <v>1400000</v>
      </c>
      <c r="D19" s="268"/>
      <c r="E19" s="170"/>
      <c r="F19" s="170">
        <v>3</v>
      </c>
      <c r="J19" s="173"/>
      <c r="K19" s="184"/>
      <c r="L19" s="188"/>
      <c r="M19" s="168"/>
      <c r="N19" s="181"/>
      <c r="O19" s="173"/>
    </row>
    <row r="20" spans="1:15" s="171" customFormat="1" ht="25.5">
      <c r="A20" s="176"/>
      <c r="B20" s="7" t="s">
        <v>3121</v>
      </c>
      <c r="C20" s="5">
        <v>1500000</v>
      </c>
      <c r="D20" s="268"/>
      <c r="E20" s="170"/>
      <c r="F20" s="170">
        <v>4</v>
      </c>
      <c r="J20" s="173"/>
      <c r="K20" s="184"/>
      <c r="L20" s="187"/>
      <c r="M20" s="168"/>
      <c r="N20" s="181"/>
      <c r="O20" s="173"/>
    </row>
    <row r="21" spans="1:15" s="171" customFormat="1" ht="12.75">
      <c r="A21" s="172">
        <v>2</v>
      </c>
      <c r="B21" s="6" t="s">
        <v>1819</v>
      </c>
      <c r="C21" s="5"/>
      <c r="D21" s="268"/>
      <c r="E21" s="170"/>
      <c r="F21" s="170"/>
      <c r="J21" s="173"/>
      <c r="K21" s="184"/>
      <c r="L21" s="187"/>
      <c r="M21" s="168"/>
      <c r="N21" s="181"/>
      <c r="O21" s="173"/>
    </row>
    <row r="22" spans="1:15" s="171" customFormat="1" ht="12.75">
      <c r="A22" s="176"/>
      <c r="B22" s="7" t="s">
        <v>1967</v>
      </c>
      <c r="C22" s="5">
        <v>4250000</v>
      </c>
      <c r="D22" s="268"/>
      <c r="E22" s="170"/>
      <c r="F22" s="170">
        <v>1.7</v>
      </c>
      <c r="J22" s="173"/>
      <c r="K22" s="184"/>
      <c r="L22" s="187"/>
      <c r="M22" s="168"/>
      <c r="N22" s="181"/>
      <c r="O22" s="173"/>
    </row>
    <row r="23" spans="1:15" s="171" customFormat="1" ht="12.75">
      <c r="A23" s="176"/>
      <c r="B23" s="7" t="s">
        <v>1968</v>
      </c>
      <c r="C23" s="5">
        <v>3000000</v>
      </c>
      <c r="D23" s="268"/>
      <c r="E23" s="170"/>
      <c r="F23" s="170"/>
      <c r="J23" s="173"/>
      <c r="K23" s="184"/>
      <c r="L23" s="187"/>
      <c r="M23" s="168"/>
      <c r="N23" s="181"/>
      <c r="O23" s="173"/>
    </row>
    <row r="24" spans="1:15" s="171" customFormat="1" ht="25.5">
      <c r="A24" s="176"/>
      <c r="B24" s="7" t="s">
        <v>1969</v>
      </c>
      <c r="C24" s="5">
        <v>3400000</v>
      </c>
      <c r="D24" s="268"/>
      <c r="E24" s="170"/>
      <c r="F24" s="170"/>
      <c r="J24" s="173"/>
      <c r="K24" s="184"/>
      <c r="L24" s="187"/>
      <c r="M24" s="189"/>
      <c r="N24" s="190"/>
      <c r="O24" s="173"/>
    </row>
    <row r="25" spans="1:15" s="171" customFormat="1" ht="12.75">
      <c r="A25" s="176"/>
      <c r="B25" s="7" t="s">
        <v>1970</v>
      </c>
      <c r="C25" s="5">
        <v>2500000</v>
      </c>
      <c r="D25" s="268"/>
      <c r="E25" s="170"/>
      <c r="F25" s="170"/>
      <c r="J25" s="173"/>
      <c r="K25" s="180"/>
      <c r="L25" s="178"/>
      <c r="M25" s="168"/>
      <c r="N25" s="181"/>
      <c r="O25" s="173"/>
    </row>
    <row r="26" spans="1:15" s="171" customFormat="1" ht="12.75">
      <c r="A26" s="176"/>
      <c r="B26" s="7" t="s">
        <v>488</v>
      </c>
      <c r="C26" s="5">
        <v>1500000</v>
      </c>
      <c r="D26" s="268"/>
      <c r="E26" s="170"/>
      <c r="F26" s="170">
        <v>5</v>
      </c>
      <c r="J26" s="173"/>
      <c r="K26" s="184"/>
      <c r="L26" s="191"/>
      <c r="M26" s="168"/>
      <c r="N26" s="181"/>
      <c r="O26" s="173"/>
    </row>
    <row r="27" spans="1:15" s="171" customFormat="1" ht="12.75">
      <c r="A27" s="176"/>
      <c r="B27" s="7" t="s">
        <v>1493</v>
      </c>
      <c r="C27" s="5">
        <v>1000000</v>
      </c>
      <c r="D27" s="269"/>
      <c r="E27" s="170"/>
      <c r="F27" s="170">
        <v>6</v>
      </c>
      <c r="J27" s="173"/>
      <c r="K27" s="184"/>
      <c r="L27" s="191"/>
      <c r="M27" s="168"/>
      <c r="N27" s="181"/>
      <c r="O27" s="173"/>
    </row>
    <row r="28" spans="1:15" s="171" customFormat="1" ht="12.75">
      <c r="A28" s="176"/>
      <c r="B28" s="7" t="s">
        <v>2289</v>
      </c>
      <c r="C28" s="5">
        <v>2000000</v>
      </c>
      <c r="D28" s="269"/>
      <c r="E28" s="170"/>
      <c r="F28" s="170">
        <v>7</v>
      </c>
      <c r="J28" s="173"/>
      <c r="K28" s="184"/>
      <c r="L28" s="191"/>
      <c r="M28" s="168"/>
      <c r="N28" s="181"/>
      <c r="O28" s="173"/>
    </row>
    <row r="29" spans="1:15" s="171" customFormat="1" ht="12.75">
      <c r="A29" s="176"/>
      <c r="B29" s="7" t="s">
        <v>2290</v>
      </c>
      <c r="C29" s="5">
        <v>2500000</v>
      </c>
      <c r="D29" s="269"/>
      <c r="E29" s="170"/>
      <c r="F29" s="170">
        <v>8</v>
      </c>
      <c r="J29" s="173"/>
      <c r="K29" s="184"/>
      <c r="L29" s="191"/>
      <c r="M29" s="168"/>
      <c r="N29" s="181"/>
      <c r="O29" s="173"/>
    </row>
    <row r="30" spans="1:15" s="171" customFormat="1" ht="12.75">
      <c r="A30" s="176"/>
      <c r="B30" s="7" t="s">
        <v>2291</v>
      </c>
      <c r="C30" s="5">
        <v>2000000</v>
      </c>
      <c r="D30" s="269"/>
      <c r="E30" s="170"/>
      <c r="F30" s="170">
        <v>9</v>
      </c>
      <c r="J30" s="173"/>
      <c r="K30" s="184"/>
      <c r="L30" s="191"/>
      <c r="M30" s="168"/>
      <c r="N30" s="181"/>
      <c r="O30" s="173"/>
    </row>
    <row r="31" spans="1:15" s="171" customFormat="1" ht="12.75">
      <c r="A31" s="176"/>
      <c r="B31" s="7" t="s">
        <v>2292</v>
      </c>
      <c r="C31" s="5">
        <v>1200000</v>
      </c>
      <c r="D31" s="268"/>
      <c r="E31" s="170"/>
      <c r="F31" s="170"/>
      <c r="J31" s="173"/>
      <c r="K31" s="184"/>
      <c r="L31" s="191"/>
      <c r="M31" s="168"/>
      <c r="N31" s="181"/>
      <c r="O31" s="173"/>
    </row>
    <row r="32" spans="1:15" s="171" customFormat="1" ht="12.75">
      <c r="A32" s="172" t="s">
        <v>265</v>
      </c>
      <c r="B32" s="6" t="s">
        <v>1765</v>
      </c>
      <c r="C32" s="5"/>
      <c r="D32" s="268"/>
      <c r="E32" s="170"/>
      <c r="F32" s="170"/>
      <c r="J32" s="173"/>
      <c r="K32" s="184"/>
      <c r="L32" s="191"/>
      <c r="M32" s="168"/>
      <c r="N32" s="181"/>
      <c r="O32" s="173"/>
    </row>
    <row r="33" spans="1:15" s="171" customFormat="1" ht="12.75">
      <c r="A33" s="172">
        <v>1</v>
      </c>
      <c r="B33" s="6" t="s">
        <v>1820</v>
      </c>
      <c r="C33" s="5"/>
      <c r="D33" s="268"/>
      <c r="E33" s="170"/>
      <c r="F33" s="170"/>
      <c r="J33" s="173"/>
      <c r="K33" s="184"/>
      <c r="L33" s="191"/>
      <c r="M33" s="168"/>
      <c r="N33" s="181"/>
      <c r="O33" s="173"/>
    </row>
    <row r="34" spans="1:15" s="171" customFormat="1" ht="12.75">
      <c r="A34" s="176"/>
      <c r="B34" s="7" t="s">
        <v>888</v>
      </c>
      <c r="C34" s="5">
        <v>3100000</v>
      </c>
      <c r="D34" s="268"/>
      <c r="E34" s="170"/>
      <c r="F34" s="170">
        <v>10</v>
      </c>
      <c r="J34" s="173"/>
      <c r="K34" s="184"/>
      <c r="L34" s="191"/>
      <c r="M34" s="168"/>
      <c r="N34" s="181"/>
      <c r="O34" s="173"/>
    </row>
    <row r="35" spans="1:15" s="171" customFormat="1" ht="25.5">
      <c r="A35" s="176"/>
      <c r="B35" s="7" t="s">
        <v>1923</v>
      </c>
      <c r="C35" s="5">
        <v>2000000</v>
      </c>
      <c r="D35" s="268"/>
      <c r="E35" s="170"/>
      <c r="F35" s="170"/>
      <c r="J35" s="173"/>
      <c r="K35" s="180"/>
      <c r="L35" s="192"/>
      <c r="M35" s="168"/>
      <c r="N35" s="181"/>
      <c r="O35" s="173"/>
    </row>
    <row r="36" spans="1:15" s="171" customFormat="1" ht="25.5">
      <c r="A36" s="176"/>
      <c r="B36" s="7" t="s">
        <v>1924</v>
      </c>
      <c r="C36" s="5">
        <v>1800000</v>
      </c>
      <c r="D36" s="268"/>
      <c r="E36" s="170"/>
      <c r="F36" s="170"/>
      <c r="J36" s="173"/>
      <c r="K36" s="180"/>
      <c r="L36" s="178"/>
      <c r="M36" s="168"/>
      <c r="N36" s="181"/>
      <c r="O36" s="173"/>
    </row>
    <row r="37" spans="1:15" s="171" customFormat="1" ht="12.75">
      <c r="A37" s="176"/>
      <c r="B37" s="7" t="s">
        <v>1925</v>
      </c>
      <c r="C37" s="5">
        <v>1500000</v>
      </c>
      <c r="D37" s="268"/>
      <c r="E37" s="170"/>
      <c r="F37" s="170">
        <v>11</v>
      </c>
      <c r="J37" s="173"/>
      <c r="K37" s="184"/>
      <c r="L37" s="188"/>
      <c r="M37" s="168"/>
      <c r="N37" s="168"/>
      <c r="O37" s="173"/>
    </row>
    <row r="38" spans="1:15" s="171" customFormat="1" ht="25.5">
      <c r="A38" s="176"/>
      <c r="B38" s="7" t="s">
        <v>283</v>
      </c>
      <c r="C38" s="5">
        <v>1000000</v>
      </c>
      <c r="D38" s="268"/>
      <c r="E38" s="170"/>
      <c r="F38" s="170">
        <v>12</v>
      </c>
      <c r="J38" s="173"/>
      <c r="K38" s="184"/>
      <c r="L38" s="188"/>
      <c r="M38" s="168"/>
      <c r="N38" s="168"/>
      <c r="O38" s="173"/>
    </row>
    <row r="39" spans="1:15" s="171" customFormat="1" ht="25.5">
      <c r="A39" s="176"/>
      <c r="B39" s="7" t="s">
        <v>284</v>
      </c>
      <c r="C39" s="5">
        <v>830000</v>
      </c>
      <c r="D39" s="268"/>
      <c r="E39" s="170"/>
      <c r="F39" s="170"/>
      <c r="J39" s="173"/>
      <c r="K39" s="184"/>
      <c r="L39" s="188"/>
      <c r="M39" s="168"/>
      <c r="N39" s="168"/>
      <c r="O39" s="173"/>
    </row>
    <row r="40" spans="1:15" s="171" customFormat="1" ht="12.75">
      <c r="A40" s="176"/>
      <c r="B40" s="7" t="s">
        <v>1823</v>
      </c>
      <c r="C40" s="5">
        <v>1000000</v>
      </c>
      <c r="D40" s="268"/>
      <c r="E40" s="170"/>
      <c r="F40" s="170">
        <v>13</v>
      </c>
      <c r="J40" s="173"/>
      <c r="K40" s="184"/>
      <c r="L40" s="188"/>
      <c r="M40" s="168"/>
      <c r="N40" s="168"/>
      <c r="O40" s="173"/>
    </row>
    <row r="41" spans="1:15" s="171" customFormat="1" ht="12.75">
      <c r="A41" s="176"/>
      <c r="B41" s="7" t="s">
        <v>1824</v>
      </c>
      <c r="C41" s="5">
        <v>650000</v>
      </c>
      <c r="D41" s="268"/>
      <c r="E41" s="170"/>
      <c r="F41" s="170"/>
      <c r="J41" s="173"/>
      <c r="K41" s="184"/>
      <c r="L41" s="188"/>
      <c r="M41" s="168"/>
      <c r="N41" s="168"/>
      <c r="O41" s="173"/>
    </row>
    <row r="42" spans="1:15" s="171" customFormat="1" ht="25.5">
      <c r="A42" s="176"/>
      <c r="B42" s="7" t="s">
        <v>1825</v>
      </c>
      <c r="C42" s="5">
        <v>910000</v>
      </c>
      <c r="D42" s="268"/>
      <c r="E42" s="170"/>
      <c r="F42" s="170"/>
      <c r="J42" s="173"/>
      <c r="K42" s="184"/>
      <c r="L42" s="188"/>
      <c r="M42" s="168"/>
      <c r="N42" s="168"/>
      <c r="O42" s="173"/>
    </row>
    <row r="43" spans="1:15" s="171" customFormat="1" ht="25.5">
      <c r="A43" s="176"/>
      <c r="B43" s="7" t="s">
        <v>1826</v>
      </c>
      <c r="C43" s="5">
        <v>800000</v>
      </c>
      <c r="D43" s="268"/>
      <c r="E43" s="170"/>
      <c r="F43" s="170">
        <v>14</v>
      </c>
      <c r="J43" s="173"/>
      <c r="K43" s="184"/>
      <c r="L43" s="188"/>
      <c r="M43" s="168"/>
      <c r="N43" s="168"/>
      <c r="O43" s="173"/>
    </row>
    <row r="44" spans="1:15" s="171" customFormat="1" ht="12.75">
      <c r="A44" s="176"/>
      <c r="B44" s="7" t="s">
        <v>1827</v>
      </c>
      <c r="C44" s="5">
        <v>1500000</v>
      </c>
      <c r="D44" s="268"/>
      <c r="E44" s="170"/>
      <c r="F44" s="170">
        <v>15</v>
      </c>
      <c r="J44" s="173"/>
      <c r="K44" s="184"/>
      <c r="L44" s="188"/>
      <c r="M44" s="168"/>
      <c r="N44" s="168"/>
      <c r="O44" s="173"/>
    </row>
    <row r="45" spans="1:15" s="171" customFormat="1" ht="12.75">
      <c r="A45" s="176"/>
      <c r="B45" s="7" t="s">
        <v>2293</v>
      </c>
      <c r="C45" s="5">
        <v>700000</v>
      </c>
      <c r="D45" s="268"/>
      <c r="E45" s="170"/>
      <c r="F45" s="170">
        <v>16</v>
      </c>
      <c r="J45" s="173"/>
      <c r="K45" s="184"/>
      <c r="L45" s="193"/>
      <c r="M45" s="168"/>
      <c r="N45" s="181"/>
      <c r="O45" s="173"/>
    </row>
    <row r="46" spans="1:15" s="171" customFormat="1" ht="12.75">
      <c r="A46" s="176"/>
      <c r="B46" s="7" t="s">
        <v>1828</v>
      </c>
      <c r="C46" s="5">
        <v>720000</v>
      </c>
      <c r="D46" s="268"/>
      <c r="E46" s="170"/>
      <c r="F46" s="170"/>
      <c r="J46" s="173"/>
      <c r="K46" s="184"/>
      <c r="L46" s="187"/>
      <c r="M46" s="168"/>
      <c r="N46" s="168"/>
      <c r="O46" s="173"/>
    </row>
    <row r="47" spans="1:15" s="171" customFormat="1" ht="12.75">
      <c r="A47" s="176"/>
      <c r="B47" s="7" t="s">
        <v>797</v>
      </c>
      <c r="C47" s="5">
        <v>1000000</v>
      </c>
      <c r="D47" s="268"/>
      <c r="E47" s="170"/>
      <c r="F47" s="170"/>
      <c r="J47" s="173"/>
      <c r="K47" s="184"/>
      <c r="L47" s="187"/>
      <c r="M47" s="168"/>
      <c r="N47" s="168"/>
      <c r="O47" s="173"/>
    </row>
    <row r="48" spans="1:15" s="171" customFormat="1" ht="12.75">
      <c r="A48" s="176"/>
      <c r="B48" s="7" t="s">
        <v>798</v>
      </c>
      <c r="C48" s="5">
        <v>1500000</v>
      </c>
      <c r="D48" s="268"/>
      <c r="E48" s="170"/>
      <c r="F48" s="170"/>
      <c r="J48" s="173"/>
      <c r="K48" s="184"/>
      <c r="L48" s="187"/>
      <c r="M48" s="168"/>
      <c r="N48" s="168"/>
      <c r="O48" s="173"/>
    </row>
    <row r="49" spans="1:15" s="171" customFormat="1" ht="25.5">
      <c r="A49" s="176"/>
      <c r="B49" s="7" t="s">
        <v>799</v>
      </c>
      <c r="C49" s="5">
        <v>1000000</v>
      </c>
      <c r="D49" s="268"/>
      <c r="E49" s="170"/>
      <c r="F49" s="170">
        <v>17</v>
      </c>
      <c r="J49" s="173"/>
      <c r="K49" s="184"/>
      <c r="L49" s="187"/>
      <c r="M49" s="168"/>
      <c r="N49" s="168"/>
      <c r="O49" s="173"/>
    </row>
    <row r="50" spans="1:15" s="171" customFormat="1" ht="25.5">
      <c r="A50" s="176"/>
      <c r="B50" s="194" t="s">
        <v>911</v>
      </c>
      <c r="C50" s="5">
        <v>750000</v>
      </c>
      <c r="D50" s="268"/>
      <c r="E50" s="170"/>
      <c r="F50" s="170"/>
      <c r="J50" s="173"/>
      <c r="K50" s="184"/>
      <c r="L50" s="187"/>
      <c r="M50" s="168"/>
      <c r="N50" s="168"/>
      <c r="O50" s="173"/>
    </row>
    <row r="51" spans="1:15" s="171" customFormat="1" ht="12.75">
      <c r="A51" s="176"/>
      <c r="B51" s="7" t="s">
        <v>3123</v>
      </c>
      <c r="C51" s="5">
        <v>900000</v>
      </c>
      <c r="D51" s="268"/>
      <c r="E51" s="170"/>
      <c r="F51" s="170"/>
      <c r="J51" s="173"/>
      <c r="K51" s="184"/>
      <c r="L51" s="187"/>
      <c r="M51" s="168"/>
      <c r="N51" s="168"/>
      <c r="O51" s="173"/>
    </row>
    <row r="52" spans="1:15" s="171" customFormat="1" ht="25.5">
      <c r="A52" s="176"/>
      <c r="B52" s="7" t="s">
        <v>415</v>
      </c>
      <c r="C52" s="5">
        <v>1650000</v>
      </c>
      <c r="D52" s="268"/>
      <c r="E52" s="170"/>
      <c r="F52" s="170"/>
      <c r="J52" s="173"/>
      <c r="K52" s="184"/>
      <c r="L52" s="187"/>
      <c r="M52" s="168"/>
      <c r="N52" s="181"/>
      <c r="O52" s="173"/>
    </row>
    <row r="53" spans="1:15" s="171" customFormat="1" ht="12.75">
      <c r="A53" s="176"/>
      <c r="B53" s="7" t="s">
        <v>916</v>
      </c>
      <c r="C53" s="5">
        <v>2000000</v>
      </c>
      <c r="D53" s="268"/>
      <c r="E53" s="170"/>
      <c r="F53" s="170">
        <v>18</v>
      </c>
      <c r="J53" s="173"/>
      <c r="K53" s="184"/>
      <c r="L53" s="195"/>
      <c r="M53" s="168"/>
      <c r="N53" s="168"/>
      <c r="O53" s="173"/>
    </row>
    <row r="54" spans="1:15" s="171" customFormat="1" ht="25.5">
      <c r="A54" s="172">
        <v>2</v>
      </c>
      <c r="B54" s="6" t="s">
        <v>1821</v>
      </c>
      <c r="C54" s="5">
        <v>1050000</v>
      </c>
      <c r="D54" s="268"/>
      <c r="E54" s="170"/>
      <c r="F54" s="170"/>
      <c r="J54" s="173"/>
      <c r="K54" s="184"/>
      <c r="L54" s="187"/>
      <c r="M54" s="168"/>
      <c r="N54" s="168"/>
      <c r="O54" s="173"/>
    </row>
    <row r="55" spans="1:15" s="171" customFormat="1" ht="12.75">
      <c r="A55" s="172" t="s">
        <v>2136</v>
      </c>
      <c r="B55" s="6" t="s">
        <v>617</v>
      </c>
      <c r="C55" s="5"/>
      <c r="D55" s="268"/>
      <c r="E55" s="170"/>
      <c r="F55" s="170"/>
      <c r="J55" s="173"/>
      <c r="K55" s="184"/>
      <c r="L55" s="187"/>
      <c r="M55" s="168"/>
      <c r="N55" s="181"/>
      <c r="O55" s="173"/>
    </row>
    <row r="56" spans="1:15" s="171" customFormat="1" ht="12.75">
      <c r="A56" s="172">
        <v>1</v>
      </c>
      <c r="B56" s="6" t="s">
        <v>628</v>
      </c>
      <c r="C56" s="5"/>
      <c r="D56" s="268"/>
      <c r="E56" s="170"/>
      <c r="F56" s="170"/>
      <c r="J56" s="173"/>
      <c r="K56" s="184"/>
      <c r="L56" s="187"/>
      <c r="M56" s="168"/>
      <c r="N56" s="168"/>
      <c r="O56" s="173"/>
    </row>
    <row r="57" spans="1:15" s="171" customFormat="1" ht="25.5">
      <c r="A57" s="176"/>
      <c r="B57" s="7" t="s">
        <v>416</v>
      </c>
      <c r="C57" s="5">
        <v>800000</v>
      </c>
      <c r="D57" s="268"/>
      <c r="E57" s="170"/>
      <c r="F57" s="170">
        <v>19</v>
      </c>
      <c r="J57" s="173"/>
      <c r="K57" s="180"/>
      <c r="L57" s="196"/>
      <c r="M57" s="168"/>
      <c r="N57" s="168"/>
      <c r="O57" s="173"/>
    </row>
    <row r="58" spans="1:15" s="171" customFormat="1" ht="12.75">
      <c r="A58" s="197">
        <v>2</v>
      </c>
      <c r="B58" s="6" t="s">
        <v>629</v>
      </c>
      <c r="C58" s="5"/>
      <c r="D58" s="268"/>
      <c r="E58" s="170"/>
      <c r="F58" s="170"/>
      <c r="J58" s="173"/>
      <c r="K58" s="180"/>
      <c r="L58" s="192"/>
      <c r="M58" s="168"/>
      <c r="N58" s="181"/>
      <c r="O58" s="173"/>
    </row>
    <row r="59" spans="1:15" s="171" customFormat="1" ht="12.75">
      <c r="A59" s="197"/>
      <c r="B59" s="7" t="s">
        <v>2803</v>
      </c>
      <c r="C59" s="5">
        <v>1000000</v>
      </c>
      <c r="D59" s="268"/>
      <c r="E59" s="170"/>
      <c r="F59" s="170">
        <v>20</v>
      </c>
      <c r="J59" s="173"/>
      <c r="K59" s="180"/>
      <c r="L59" s="178"/>
      <c r="M59" s="168"/>
      <c r="N59" s="181"/>
      <c r="O59" s="173"/>
    </row>
    <row r="60" spans="1:15" s="171" customFormat="1" ht="25.5">
      <c r="A60" s="176"/>
      <c r="B60" s="7" t="s">
        <v>1822</v>
      </c>
      <c r="C60" s="5">
        <v>750000</v>
      </c>
      <c r="D60" s="268"/>
      <c r="E60" s="170"/>
      <c r="F60" s="170"/>
      <c r="J60" s="173"/>
      <c r="K60" s="184"/>
      <c r="L60" s="186"/>
      <c r="M60" s="168"/>
      <c r="N60" s="181"/>
      <c r="O60" s="173"/>
    </row>
    <row r="61" spans="1:15" s="171" customFormat="1" ht="25.5">
      <c r="A61" s="176"/>
      <c r="B61" s="7" t="s">
        <v>73</v>
      </c>
      <c r="C61" s="5">
        <v>500000</v>
      </c>
      <c r="D61" s="268"/>
      <c r="E61" s="170"/>
      <c r="F61" s="170">
        <v>21</v>
      </c>
      <c r="J61" s="173"/>
      <c r="K61" s="198"/>
      <c r="L61" s="199"/>
      <c r="M61" s="168"/>
      <c r="N61" s="168"/>
      <c r="O61" s="173"/>
    </row>
    <row r="62" spans="1:15" s="171" customFormat="1" ht="25.5">
      <c r="A62" s="197">
        <v>3</v>
      </c>
      <c r="B62" s="6" t="s">
        <v>3124</v>
      </c>
      <c r="C62" s="5">
        <v>530000</v>
      </c>
      <c r="D62" s="268"/>
      <c r="E62" s="170"/>
      <c r="F62" s="170"/>
      <c r="J62" s="173"/>
      <c r="K62" s="198"/>
      <c r="L62" s="200"/>
      <c r="M62" s="168"/>
      <c r="N62" s="168"/>
      <c r="O62" s="173"/>
    </row>
    <row r="63" spans="1:15" s="171" customFormat="1" ht="12.75">
      <c r="A63" s="172">
        <v>4</v>
      </c>
      <c r="B63" s="6" t="s">
        <v>3125</v>
      </c>
      <c r="C63" s="5"/>
      <c r="D63" s="268"/>
      <c r="E63" s="170"/>
      <c r="F63" s="170"/>
      <c r="J63" s="173"/>
      <c r="K63" s="184"/>
      <c r="L63" s="186"/>
      <c r="M63" s="168"/>
      <c r="N63" s="181"/>
      <c r="O63" s="173"/>
    </row>
    <row r="64" spans="1:15" s="171" customFormat="1" ht="12.75">
      <c r="A64" s="176"/>
      <c r="B64" s="7" t="s">
        <v>3126</v>
      </c>
      <c r="C64" s="5">
        <v>800000</v>
      </c>
      <c r="D64" s="268"/>
      <c r="E64" s="170"/>
      <c r="F64" s="170">
        <v>22</v>
      </c>
      <c r="J64" s="173"/>
      <c r="K64" s="184"/>
      <c r="L64" s="186"/>
      <c r="M64" s="168"/>
      <c r="N64" s="168"/>
      <c r="O64" s="173"/>
    </row>
    <row r="65" spans="1:15" s="171" customFormat="1" ht="25.5">
      <c r="A65" s="176"/>
      <c r="B65" s="7" t="s">
        <v>74</v>
      </c>
      <c r="C65" s="5">
        <v>380000</v>
      </c>
      <c r="D65" s="268"/>
      <c r="E65" s="170"/>
      <c r="F65" s="170"/>
      <c r="J65" s="173"/>
      <c r="K65" s="198"/>
      <c r="L65" s="199"/>
      <c r="M65" s="168"/>
      <c r="N65" s="168"/>
      <c r="O65" s="173"/>
    </row>
    <row r="66" spans="1:15" s="171" customFormat="1" ht="12.75">
      <c r="A66" s="176"/>
      <c r="B66" s="7" t="s">
        <v>75</v>
      </c>
      <c r="C66" s="5">
        <v>380000</v>
      </c>
      <c r="D66" s="268"/>
      <c r="E66" s="170"/>
      <c r="F66" s="170"/>
      <c r="J66" s="173"/>
      <c r="K66" s="180"/>
      <c r="L66" s="178"/>
      <c r="M66" s="168"/>
      <c r="N66" s="181"/>
      <c r="O66" s="173"/>
    </row>
    <row r="67" spans="1:15" s="171" customFormat="1" ht="12.75">
      <c r="A67" s="172">
        <v>5</v>
      </c>
      <c r="B67" s="6" t="s">
        <v>887</v>
      </c>
      <c r="C67" s="5"/>
      <c r="D67" s="268"/>
      <c r="E67" s="170"/>
      <c r="F67" s="170"/>
      <c r="J67" s="173"/>
      <c r="K67" s="184"/>
      <c r="L67" s="187"/>
      <c r="M67" s="168"/>
      <c r="N67" s="181"/>
      <c r="O67" s="173"/>
    </row>
    <row r="68" spans="1:15" s="171" customFormat="1" ht="25.5">
      <c r="A68" s="176"/>
      <c r="B68" s="7" t="s">
        <v>3127</v>
      </c>
      <c r="C68" s="5">
        <v>500000</v>
      </c>
      <c r="D68" s="268"/>
      <c r="E68" s="170"/>
      <c r="F68" s="170"/>
      <c r="J68" s="173"/>
      <c r="K68" s="184"/>
      <c r="L68" s="187"/>
      <c r="M68" s="168"/>
      <c r="N68" s="181"/>
      <c r="O68" s="173"/>
    </row>
    <row r="69" spans="1:15" s="171" customFormat="1" ht="12.75">
      <c r="A69" s="176"/>
      <c r="B69" s="7" t="s">
        <v>76</v>
      </c>
      <c r="C69" s="5">
        <v>450000</v>
      </c>
      <c r="D69" s="268"/>
      <c r="E69" s="170"/>
      <c r="F69" s="170"/>
      <c r="J69" s="173"/>
      <c r="K69" s="184"/>
      <c r="L69" s="187"/>
      <c r="M69" s="168"/>
      <c r="N69" s="181"/>
      <c r="O69" s="173"/>
    </row>
    <row r="70" spans="1:15" s="171" customFormat="1" ht="12.75">
      <c r="A70" s="176"/>
      <c r="B70" s="7" t="s">
        <v>3081</v>
      </c>
      <c r="C70" s="5">
        <v>600000</v>
      </c>
      <c r="D70" s="268"/>
      <c r="E70" s="170"/>
      <c r="F70" s="170">
        <v>23</v>
      </c>
      <c r="J70" s="173"/>
      <c r="K70" s="180"/>
      <c r="L70" s="178"/>
      <c r="M70" s="168"/>
      <c r="N70" s="181"/>
      <c r="O70" s="173"/>
    </row>
    <row r="71" spans="1:15" s="171" customFormat="1" ht="12.75">
      <c r="A71" s="176"/>
      <c r="B71" s="7" t="s">
        <v>88</v>
      </c>
      <c r="C71" s="5">
        <v>400000</v>
      </c>
      <c r="D71" s="268"/>
      <c r="E71" s="170"/>
      <c r="F71" s="170"/>
      <c r="J71" s="173"/>
      <c r="K71" s="180"/>
      <c r="L71" s="178"/>
      <c r="M71" s="168"/>
      <c r="N71" s="181"/>
      <c r="O71" s="173"/>
    </row>
    <row r="72" spans="1:15" s="171" customFormat="1" ht="12.75">
      <c r="A72" s="176"/>
      <c r="B72" s="7" t="s">
        <v>77</v>
      </c>
      <c r="C72" s="5">
        <v>800000</v>
      </c>
      <c r="D72" s="268"/>
      <c r="E72" s="170"/>
      <c r="F72" s="170">
        <v>24</v>
      </c>
      <c r="J72" s="173"/>
      <c r="K72" s="184"/>
      <c r="L72" s="186"/>
      <c r="M72" s="168"/>
      <c r="N72" s="181"/>
      <c r="O72" s="173"/>
    </row>
    <row r="73" spans="1:15" s="171" customFormat="1" ht="25.5">
      <c r="A73" s="176"/>
      <c r="B73" s="7" t="s">
        <v>2804</v>
      </c>
      <c r="C73" s="5">
        <v>500000</v>
      </c>
      <c r="D73" s="268"/>
      <c r="E73" s="170"/>
      <c r="F73" s="170"/>
      <c r="J73" s="173"/>
      <c r="K73" s="184"/>
      <c r="L73" s="186"/>
      <c r="M73" s="168"/>
      <c r="N73" s="181"/>
      <c r="O73" s="173"/>
    </row>
    <row r="74" spans="1:15" s="171" customFormat="1" ht="12.75">
      <c r="A74" s="176"/>
      <c r="B74" s="7" t="s">
        <v>912</v>
      </c>
      <c r="C74" s="5">
        <v>500000</v>
      </c>
      <c r="D74" s="268"/>
      <c r="E74" s="170"/>
      <c r="F74" s="170"/>
      <c r="J74" s="173"/>
      <c r="K74" s="184"/>
      <c r="L74" s="186"/>
      <c r="M74" s="168"/>
      <c r="N74" s="181"/>
      <c r="O74" s="173"/>
    </row>
    <row r="75" spans="1:15" s="171" customFormat="1" ht="12.75">
      <c r="A75" s="176"/>
      <c r="B75" s="7" t="s">
        <v>2805</v>
      </c>
      <c r="C75" s="5">
        <v>400000</v>
      </c>
      <c r="D75" s="268"/>
      <c r="E75" s="170"/>
      <c r="F75" s="170">
        <v>25</v>
      </c>
      <c r="J75" s="173"/>
      <c r="K75" s="184"/>
      <c r="L75" s="187"/>
      <c r="M75" s="168"/>
      <c r="N75" s="181"/>
      <c r="O75" s="173"/>
    </row>
    <row r="76" spans="1:15" s="171" customFormat="1" ht="25.5">
      <c r="A76" s="197">
        <v>6</v>
      </c>
      <c r="B76" s="6" t="s">
        <v>3128</v>
      </c>
      <c r="C76" s="5">
        <v>500000</v>
      </c>
      <c r="D76" s="268"/>
      <c r="E76" s="170"/>
      <c r="F76" s="170"/>
      <c r="J76" s="173"/>
      <c r="K76" s="184"/>
      <c r="L76" s="187"/>
      <c r="M76" s="168"/>
      <c r="N76" s="168"/>
      <c r="O76" s="173"/>
    </row>
    <row r="77" spans="1:15" s="171" customFormat="1" ht="12.75">
      <c r="A77" s="172">
        <v>7</v>
      </c>
      <c r="B77" s="6" t="s">
        <v>3268</v>
      </c>
      <c r="C77" s="5"/>
      <c r="D77" s="268"/>
      <c r="E77" s="170"/>
      <c r="F77" s="170"/>
      <c r="J77" s="173"/>
      <c r="K77" s="184"/>
      <c r="L77" s="187"/>
      <c r="M77" s="168"/>
      <c r="N77" s="168"/>
      <c r="O77" s="173"/>
    </row>
    <row r="78" spans="1:15" s="171" customFormat="1" ht="12.75">
      <c r="A78" s="176"/>
      <c r="B78" s="7" t="s">
        <v>3129</v>
      </c>
      <c r="C78" s="5">
        <v>530000</v>
      </c>
      <c r="D78" s="268"/>
      <c r="E78" s="170"/>
      <c r="F78" s="170"/>
      <c r="J78" s="173"/>
      <c r="K78" s="184"/>
      <c r="L78" s="187"/>
      <c r="M78" s="168"/>
      <c r="N78" s="168"/>
      <c r="O78" s="173"/>
    </row>
    <row r="79" spans="1:15" s="171" customFormat="1" ht="12.75">
      <c r="A79" s="176"/>
      <c r="B79" s="7" t="s">
        <v>3269</v>
      </c>
      <c r="C79" s="5">
        <v>600000</v>
      </c>
      <c r="D79" s="268"/>
      <c r="E79" s="170"/>
      <c r="F79" s="170">
        <v>26</v>
      </c>
      <c r="J79" s="173"/>
      <c r="K79" s="198"/>
      <c r="L79" s="201"/>
      <c r="M79" s="168"/>
      <c r="N79" s="181"/>
      <c r="O79" s="173"/>
    </row>
    <row r="80" spans="1:15" s="171" customFormat="1" ht="12.75">
      <c r="A80" s="176"/>
      <c r="B80" s="194" t="s">
        <v>3270</v>
      </c>
      <c r="C80" s="5">
        <v>380000</v>
      </c>
      <c r="D80" s="268"/>
      <c r="E80" s="170"/>
      <c r="F80" s="170"/>
      <c r="J80" s="173"/>
      <c r="K80" s="180"/>
      <c r="L80" s="178"/>
      <c r="M80" s="168"/>
      <c r="N80" s="181"/>
      <c r="O80" s="173"/>
    </row>
    <row r="81" spans="1:15" s="171" customFormat="1" ht="12.75">
      <c r="A81" s="176"/>
      <c r="B81" s="194" t="s">
        <v>78</v>
      </c>
      <c r="C81" s="5">
        <v>380000</v>
      </c>
      <c r="D81" s="268"/>
      <c r="E81" s="170"/>
      <c r="F81" s="170"/>
      <c r="J81" s="173"/>
      <c r="K81" s="184"/>
      <c r="L81" s="186"/>
      <c r="M81" s="168"/>
      <c r="N81" s="168"/>
      <c r="O81" s="173"/>
    </row>
    <row r="82" spans="1:15" s="171" customFormat="1" ht="12.75">
      <c r="A82" s="176"/>
      <c r="B82" s="194" t="s">
        <v>79</v>
      </c>
      <c r="C82" s="5">
        <v>380000</v>
      </c>
      <c r="D82" s="268"/>
      <c r="E82" s="170"/>
      <c r="F82" s="170"/>
      <c r="J82" s="173"/>
      <c r="K82" s="184"/>
      <c r="L82" s="187"/>
      <c r="M82" s="168"/>
      <c r="N82" s="168"/>
      <c r="O82" s="173"/>
    </row>
    <row r="83" spans="1:15" s="171" customFormat="1" ht="12.75">
      <c r="A83" s="176"/>
      <c r="B83" s="194" t="s">
        <v>3130</v>
      </c>
      <c r="C83" s="5">
        <v>450000</v>
      </c>
      <c r="D83" s="268"/>
      <c r="E83" s="170"/>
      <c r="F83" s="170"/>
      <c r="J83" s="173"/>
      <c r="K83" s="184"/>
      <c r="L83" s="195"/>
      <c r="M83" s="168"/>
      <c r="N83" s="168"/>
      <c r="O83" s="173"/>
    </row>
    <row r="84" spans="1:15" s="171" customFormat="1" ht="25.5">
      <c r="A84" s="176"/>
      <c r="B84" s="194" t="s">
        <v>80</v>
      </c>
      <c r="C84" s="5">
        <v>380000</v>
      </c>
      <c r="D84" s="268"/>
      <c r="E84" s="170"/>
      <c r="F84" s="170"/>
      <c r="J84" s="173"/>
      <c r="K84" s="184"/>
      <c r="L84" s="195"/>
      <c r="M84" s="168"/>
      <c r="N84" s="181"/>
      <c r="O84" s="173"/>
    </row>
    <row r="85" spans="1:15" s="171" customFormat="1" ht="12.75">
      <c r="A85" s="176"/>
      <c r="B85" s="194" t="s">
        <v>81</v>
      </c>
      <c r="C85" s="5">
        <v>1300000</v>
      </c>
      <c r="D85" s="268"/>
      <c r="E85" s="170"/>
      <c r="F85" s="170"/>
      <c r="J85" s="173"/>
      <c r="K85" s="184"/>
      <c r="L85" s="195"/>
      <c r="M85" s="168"/>
      <c r="N85" s="181"/>
      <c r="O85" s="173"/>
    </row>
    <row r="86" spans="1:15" s="171" customFormat="1" ht="12.75">
      <c r="A86" s="172">
        <v>8</v>
      </c>
      <c r="B86" s="6" t="s">
        <v>2043</v>
      </c>
      <c r="C86" s="5"/>
      <c r="D86" s="268"/>
      <c r="E86" s="170"/>
      <c r="F86" s="170"/>
      <c r="J86" s="173"/>
      <c r="K86" s="184"/>
      <c r="L86" s="195"/>
      <c r="M86" s="168"/>
      <c r="N86" s="168"/>
      <c r="O86" s="173"/>
    </row>
    <row r="87" spans="1:15" s="171" customFormat="1" ht="25.5">
      <c r="A87" s="176"/>
      <c r="B87" s="7" t="s">
        <v>3131</v>
      </c>
      <c r="C87" s="5">
        <v>530000</v>
      </c>
      <c r="D87" s="268"/>
      <c r="E87" s="170"/>
      <c r="F87" s="170"/>
      <c r="J87" s="173"/>
      <c r="K87" s="184"/>
      <c r="L87" s="195"/>
      <c r="M87" s="168"/>
      <c r="N87" s="168"/>
      <c r="O87" s="173"/>
    </row>
    <row r="88" spans="1:15" s="171" customFormat="1" ht="25.5">
      <c r="A88" s="176"/>
      <c r="B88" s="7" t="s">
        <v>3132</v>
      </c>
      <c r="C88" s="5">
        <v>600000</v>
      </c>
      <c r="D88" s="268"/>
      <c r="E88" s="170"/>
      <c r="F88" s="170"/>
      <c r="J88" s="173"/>
      <c r="K88" s="184"/>
      <c r="L88" s="195"/>
      <c r="M88" s="168"/>
      <c r="N88" s="181"/>
      <c r="O88" s="173"/>
    </row>
    <row r="89" spans="1:15" s="171" customFormat="1" ht="12.75">
      <c r="A89" s="172">
        <v>9</v>
      </c>
      <c r="B89" s="6" t="s">
        <v>2044</v>
      </c>
      <c r="C89" s="5"/>
      <c r="D89" s="268"/>
      <c r="E89" s="170"/>
      <c r="F89" s="170"/>
      <c r="J89" s="173"/>
      <c r="K89" s="180"/>
      <c r="L89" s="178"/>
      <c r="M89" s="168"/>
      <c r="N89" s="181"/>
      <c r="O89" s="173"/>
    </row>
    <row r="90" spans="1:15" s="171" customFormat="1" ht="12.75">
      <c r="A90" s="176"/>
      <c r="B90" s="7" t="s">
        <v>2294</v>
      </c>
      <c r="C90" s="5">
        <v>600000</v>
      </c>
      <c r="D90" s="268"/>
      <c r="E90" s="170"/>
      <c r="F90" s="170">
        <v>27</v>
      </c>
      <c r="J90" s="173"/>
      <c r="K90" s="202"/>
      <c r="L90" s="187"/>
      <c r="M90" s="168"/>
      <c r="N90" s="181"/>
      <c r="O90" s="173"/>
    </row>
    <row r="91" spans="1:15" s="171" customFormat="1" ht="12.75">
      <c r="A91" s="176"/>
      <c r="B91" s="7" t="s">
        <v>2185</v>
      </c>
      <c r="C91" s="5">
        <v>450000</v>
      </c>
      <c r="D91" s="268"/>
      <c r="E91" s="170"/>
      <c r="F91" s="170">
        <v>28</v>
      </c>
      <c r="J91" s="173"/>
      <c r="K91" s="202"/>
      <c r="L91" s="188"/>
      <c r="M91" s="168"/>
      <c r="N91" s="181"/>
      <c r="O91" s="173"/>
    </row>
    <row r="92" spans="1:15" s="171" customFormat="1" ht="25.5">
      <c r="A92" s="197">
        <v>10</v>
      </c>
      <c r="B92" s="320" t="s">
        <v>2045</v>
      </c>
      <c r="C92" s="5">
        <v>380000</v>
      </c>
      <c r="D92" s="268"/>
      <c r="E92" s="170"/>
      <c r="F92" s="170"/>
      <c r="J92" s="173"/>
      <c r="K92" s="180"/>
      <c r="L92" s="178"/>
      <c r="M92" s="168"/>
      <c r="N92" s="181"/>
      <c r="O92" s="173"/>
    </row>
    <row r="93" spans="1:15" s="171" customFormat="1" ht="12.75">
      <c r="A93" s="172">
        <v>11</v>
      </c>
      <c r="B93" s="6" t="s">
        <v>2046</v>
      </c>
      <c r="C93" s="5"/>
      <c r="D93" s="268"/>
      <c r="E93" s="170"/>
      <c r="F93" s="170"/>
      <c r="J93" s="173"/>
      <c r="K93" s="202"/>
      <c r="L93" s="187"/>
      <c r="M93" s="168"/>
      <c r="N93" s="168"/>
      <c r="O93" s="173"/>
    </row>
    <row r="94" spans="1:15" s="171" customFormat="1" ht="12.75">
      <c r="A94" s="176"/>
      <c r="B94" s="7" t="s">
        <v>2049</v>
      </c>
      <c r="C94" s="5">
        <v>380000</v>
      </c>
      <c r="D94" s="268"/>
      <c r="E94" s="170"/>
      <c r="F94" s="170"/>
      <c r="J94" s="173"/>
      <c r="K94" s="202"/>
      <c r="L94" s="187"/>
      <c r="M94" s="168"/>
      <c r="N94" s="181"/>
      <c r="O94" s="173"/>
    </row>
    <row r="95" spans="1:15" s="171" customFormat="1" ht="12.75">
      <c r="A95" s="172">
        <v>12</v>
      </c>
      <c r="B95" s="6" t="s">
        <v>913</v>
      </c>
      <c r="C95" s="5"/>
      <c r="D95" s="268"/>
      <c r="E95" s="170"/>
      <c r="F95" s="170"/>
      <c r="J95" s="173"/>
      <c r="K95" s="203"/>
      <c r="L95" s="204"/>
      <c r="M95" s="168"/>
      <c r="N95" s="181"/>
      <c r="O95" s="173"/>
    </row>
    <row r="96" spans="1:15" s="171" customFormat="1" ht="12.75">
      <c r="A96" s="176"/>
      <c r="B96" s="194" t="s">
        <v>2050</v>
      </c>
      <c r="C96" s="5">
        <v>800000</v>
      </c>
      <c r="D96" s="268"/>
      <c r="E96" s="170"/>
      <c r="F96" s="170"/>
      <c r="J96" s="173"/>
      <c r="K96" s="180"/>
      <c r="L96" s="178"/>
      <c r="M96" s="168"/>
      <c r="N96" s="181"/>
      <c r="O96" s="173"/>
    </row>
    <row r="97" spans="1:15" s="171" customFormat="1" ht="12.75">
      <c r="A97" s="176"/>
      <c r="B97" s="194" t="s">
        <v>2051</v>
      </c>
      <c r="C97" s="5">
        <v>600000</v>
      </c>
      <c r="D97" s="268"/>
      <c r="E97" s="170"/>
      <c r="F97" s="170"/>
      <c r="J97" s="173"/>
      <c r="K97" s="202"/>
      <c r="L97" s="187"/>
      <c r="M97" s="168"/>
      <c r="N97" s="168"/>
      <c r="O97" s="173"/>
    </row>
    <row r="98" spans="1:15" s="171" customFormat="1" ht="12.75">
      <c r="A98" s="176"/>
      <c r="B98" s="194" t="s">
        <v>3133</v>
      </c>
      <c r="C98" s="5">
        <v>600000</v>
      </c>
      <c r="D98" s="268"/>
      <c r="E98" s="170"/>
      <c r="F98" s="170"/>
      <c r="J98" s="173"/>
      <c r="K98" s="180"/>
      <c r="L98" s="178"/>
      <c r="M98" s="168"/>
      <c r="N98" s="181"/>
      <c r="O98" s="173"/>
    </row>
    <row r="99" spans="1:15" s="171" customFormat="1" ht="12.75">
      <c r="A99" s="176"/>
      <c r="B99" s="194" t="s">
        <v>2052</v>
      </c>
      <c r="C99" s="5">
        <v>800000</v>
      </c>
      <c r="D99" s="268"/>
      <c r="E99" s="170"/>
      <c r="F99" s="170">
        <v>29</v>
      </c>
      <c r="J99" s="173"/>
      <c r="K99" s="202"/>
      <c r="L99" s="195"/>
      <c r="M99" s="168"/>
      <c r="N99" s="181"/>
      <c r="O99" s="173"/>
    </row>
    <row r="100" spans="1:15" s="171" customFormat="1" ht="12.75">
      <c r="A100" s="172">
        <v>13</v>
      </c>
      <c r="B100" s="6" t="s">
        <v>2186</v>
      </c>
      <c r="C100" s="5"/>
      <c r="D100" s="268"/>
      <c r="E100" s="170"/>
      <c r="F100" s="170"/>
      <c r="J100" s="173"/>
      <c r="K100" s="202"/>
      <c r="L100" s="195"/>
      <c r="M100" s="168"/>
      <c r="N100" s="181"/>
      <c r="O100" s="173"/>
    </row>
    <row r="101" spans="1:15" s="171" customFormat="1" ht="12.75">
      <c r="A101" s="205"/>
      <c r="B101" s="7" t="s">
        <v>3134</v>
      </c>
      <c r="C101" s="5">
        <v>1350000</v>
      </c>
      <c r="D101" s="268"/>
      <c r="E101" s="170"/>
      <c r="F101" s="170"/>
      <c r="J101" s="173"/>
      <c r="K101" s="202"/>
      <c r="L101" s="195"/>
      <c r="M101" s="168"/>
      <c r="N101" s="168"/>
      <c r="O101" s="173"/>
    </row>
    <row r="102" spans="1:15" s="171" customFormat="1" ht="12.75">
      <c r="A102" s="176"/>
      <c r="B102" s="7" t="s">
        <v>270</v>
      </c>
      <c r="C102" s="5">
        <v>900000</v>
      </c>
      <c r="D102" s="268"/>
      <c r="E102" s="170"/>
      <c r="F102" s="170"/>
      <c r="J102" s="173"/>
      <c r="K102" s="202"/>
      <c r="L102" s="195"/>
      <c r="M102" s="168"/>
      <c r="N102" s="181"/>
      <c r="O102" s="173"/>
    </row>
    <row r="103" spans="1:15" s="171" customFormat="1" ht="12.75">
      <c r="A103" s="205"/>
      <c r="B103" s="7" t="s">
        <v>1619</v>
      </c>
      <c r="C103" s="5">
        <v>700000</v>
      </c>
      <c r="D103" s="268"/>
      <c r="E103" s="170"/>
      <c r="F103" s="170">
        <v>30</v>
      </c>
      <c r="J103" s="173"/>
      <c r="K103" s="180"/>
      <c r="L103" s="178"/>
      <c r="M103" s="168"/>
      <c r="N103" s="181"/>
      <c r="O103" s="173"/>
    </row>
    <row r="104" spans="1:15" s="171" customFormat="1" ht="12.75">
      <c r="A104" s="176"/>
      <c r="B104" s="7" t="s">
        <v>1620</v>
      </c>
      <c r="C104" s="5">
        <v>800000</v>
      </c>
      <c r="D104" s="268"/>
      <c r="E104" s="170"/>
      <c r="F104" s="170">
        <v>31</v>
      </c>
      <c r="J104" s="173"/>
      <c r="K104" s="206"/>
      <c r="L104" s="187"/>
      <c r="M104" s="168"/>
      <c r="N104" s="168"/>
      <c r="O104" s="173"/>
    </row>
    <row r="105" spans="1:15" s="171" customFormat="1" ht="12.75">
      <c r="A105" s="205"/>
      <c r="B105" s="7" t="s">
        <v>389</v>
      </c>
      <c r="C105" s="5">
        <v>1500000</v>
      </c>
      <c r="D105" s="268"/>
      <c r="E105" s="170"/>
      <c r="F105" s="170">
        <v>32</v>
      </c>
      <c r="J105" s="173"/>
      <c r="K105" s="184"/>
      <c r="L105" s="187"/>
      <c r="M105" s="168"/>
      <c r="N105" s="168"/>
      <c r="O105" s="173"/>
    </row>
    <row r="106" spans="1:15" s="171" customFormat="1" ht="12.75">
      <c r="A106" s="176"/>
      <c r="B106" s="194" t="s">
        <v>390</v>
      </c>
      <c r="C106" s="5">
        <v>600000</v>
      </c>
      <c r="D106" s="268"/>
      <c r="E106" s="170"/>
      <c r="F106" s="170">
        <v>33</v>
      </c>
      <c r="J106" s="173"/>
      <c r="K106" s="206"/>
      <c r="L106" s="187"/>
      <c r="M106" s="168"/>
      <c r="N106" s="168"/>
      <c r="O106" s="173"/>
    </row>
    <row r="107" spans="1:15" s="171" customFormat="1" ht="25.5">
      <c r="A107" s="207">
        <v>14</v>
      </c>
      <c r="B107" s="208" t="s">
        <v>3135</v>
      </c>
      <c r="C107" s="5">
        <v>900000</v>
      </c>
      <c r="D107" s="268"/>
      <c r="E107" s="170"/>
      <c r="F107" s="170"/>
      <c r="J107" s="173"/>
      <c r="K107" s="184"/>
      <c r="L107" s="187"/>
      <c r="M107" s="168"/>
      <c r="N107" s="168"/>
      <c r="O107" s="173"/>
    </row>
    <row r="108" spans="1:15" s="171" customFormat="1" ht="12.75">
      <c r="A108" s="172">
        <v>15</v>
      </c>
      <c r="B108" s="6" t="s">
        <v>2187</v>
      </c>
      <c r="C108" s="5"/>
      <c r="D108" s="268"/>
      <c r="E108" s="170"/>
      <c r="F108" s="170"/>
      <c r="J108" s="173"/>
      <c r="K108" s="206"/>
      <c r="L108" s="187"/>
      <c r="M108" s="168"/>
      <c r="N108" s="168"/>
      <c r="O108" s="173"/>
    </row>
    <row r="109" spans="1:15" s="171" customFormat="1" ht="25.5">
      <c r="A109" s="176"/>
      <c r="B109" s="194" t="s">
        <v>391</v>
      </c>
      <c r="C109" s="5">
        <v>600000</v>
      </c>
      <c r="D109" s="268"/>
      <c r="E109" s="170"/>
      <c r="F109" s="170"/>
      <c r="J109" s="173"/>
      <c r="K109" s="184"/>
      <c r="L109" s="195"/>
      <c r="M109" s="168"/>
      <c r="N109" s="168"/>
      <c r="O109" s="173"/>
    </row>
    <row r="110" spans="1:15" s="171" customFormat="1" ht="12.75">
      <c r="A110" s="172">
        <v>16</v>
      </c>
      <c r="B110" s="6" t="s">
        <v>3136</v>
      </c>
      <c r="C110" s="5"/>
      <c r="D110" s="268"/>
      <c r="E110" s="170"/>
      <c r="F110" s="170"/>
      <c r="J110" s="173"/>
      <c r="K110" s="209"/>
      <c r="L110" s="210"/>
      <c r="M110" s="168"/>
      <c r="N110" s="168"/>
      <c r="O110" s="173"/>
    </row>
    <row r="111" spans="1:15" s="171" customFormat="1" ht="25.5">
      <c r="A111" s="176"/>
      <c r="B111" s="7" t="s">
        <v>392</v>
      </c>
      <c r="C111" s="5">
        <v>1050000</v>
      </c>
      <c r="D111" s="268"/>
      <c r="E111" s="170"/>
      <c r="F111" s="170"/>
      <c r="J111" s="173"/>
      <c r="K111" s="180"/>
      <c r="L111" s="178"/>
      <c r="M111" s="168"/>
      <c r="N111" s="181"/>
      <c r="O111" s="173"/>
    </row>
    <row r="112" spans="1:15" s="171" customFormat="1" ht="25.5">
      <c r="A112" s="176"/>
      <c r="B112" s="7" t="s">
        <v>393</v>
      </c>
      <c r="C112" s="5">
        <v>700000</v>
      </c>
      <c r="D112" s="268"/>
      <c r="E112" s="170"/>
      <c r="F112" s="170">
        <v>34</v>
      </c>
      <c r="J112" s="173"/>
      <c r="K112" s="180"/>
      <c r="L112" s="178"/>
      <c r="M112" s="168"/>
      <c r="N112" s="181"/>
      <c r="O112" s="173"/>
    </row>
    <row r="113" spans="1:15" s="171" customFormat="1" ht="12.75">
      <c r="A113" s="176"/>
      <c r="B113" s="7" t="s">
        <v>1413</v>
      </c>
      <c r="C113" s="5">
        <v>530000</v>
      </c>
      <c r="D113" s="268"/>
      <c r="E113" s="170"/>
      <c r="F113" s="170"/>
      <c r="J113" s="173"/>
      <c r="K113" s="184"/>
      <c r="L113" s="195"/>
      <c r="M113" s="168"/>
      <c r="N113" s="168"/>
      <c r="O113" s="173"/>
    </row>
    <row r="114" spans="1:15" s="171" customFormat="1" ht="25.5">
      <c r="A114" s="176"/>
      <c r="B114" s="134" t="s">
        <v>3176</v>
      </c>
      <c r="C114" s="5">
        <v>500000</v>
      </c>
      <c r="D114" s="268"/>
      <c r="E114" s="170"/>
      <c r="F114" s="170">
        <v>35</v>
      </c>
      <c r="J114" s="173"/>
      <c r="K114" s="184"/>
      <c r="L114" s="195"/>
      <c r="M114" s="168"/>
      <c r="N114" s="168"/>
      <c r="O114" s="173"/>
    </row>
    <row r="115" spans="1:15" s="171" customFormat="1" ht="12.75">
      <c r="A115" s="172">
        <v>17</v>
      </c>
      <c r="B115" s="6" t="s">
        <v>2004</v>
      </c>
      <c r="C115" s="5"/>
      <c r="D115" s="268"/>
      <c r="E115" s="170"/>
      <c r="F115" s="170"/>
      <c r="J115" s="173"/>
      <c r="K115" s="180"/>
      <c r="L115" s="178"/>
      <c r="M115" s="168"/>
      <c r="N115" s="181"/>
      <c r="O115" s="173"/>
    </row>
    <row r="116" spans="1:15" s="171" customFormat="1" ht="25.5">
      <c r="A116" s="176"/>
      <c r="B116" s="7" t="s">
        <v>3137</v>
      </c>
      <c r="C116" s="5">
        <v>1130000</v>
      </c>
      <c r="D116" s="268"/>
      <c r="E116" s="170"/>
      <c r="F116" s="170"/>
      <c r="J116" s="173"/>
      <c r="K116" s="184"/>
      <c r="L116" s="187"/>
      <c r="M116" s="168"/>
      <c r="N116" s="168"/>
      <c r="O116" s="173"/>
    </row>
    <row r="117" spans="1:15" s="171" customFormat="1" ht="25.5">
      <c r="A117" s="176"/>
      <c r="B117" s="7" t="s">
        <v>697</v>
      </c>
      <c r="C117" s="5">
        <v>1500000</v>
      </c>
      <c r="D117" s="268"/>
      <c r="E117" s="170"/>
      <c r="F117" s="170">
        <v>36</v>
      </c>
      <c r="J117" s="173"/>
      <c r="K117" s="184"/>
      <c r="L117" s="187"/>
      <c r="M117" s="168"/>
      <c r="N117" s="168"/>
      <c r="O117" s="173"/>
    </row>
    <row r="118" spans="1:15" s="171" customFormat="1" ht="25.5">
      <c r="A118" s="176"/>
      <c r="B118" s="7" t="s">
        <v>3676</v>
      </c>
      <c r="C118" s="5">
        <v>1130000</v>
      </c>
      <c r="D118" s="268"/>
      <c r="E118" s="170"/>
      <c r="F118" s="170"/>
      <c r="J118" s="173"/>
      <c r="K118" s="180"/>
      <c r="L118" s="178"/>
      <c r="M118" s="168"/>
      <c r="N118" s="168"/>
      <c r="O118" s="173"/>
    </row>
    <row r="119" spans="1:15" s="171" customFormat="1" ht="25.5">
      <c r="A119" s="176"/>
      <c r="B119" s="7" t="s">
        <v>2295</v>
      </c>
      <c r="C119" s="5">
        <v>1130000</v>
      </c>
      <c r="D119" s="268"/>
      <c r="E119" s="170"/>
      <c r="F119" s="170"/>
      <c r="J119" s="173"/>
      <c r="K119" s="184"/>
      <c r="L119" s="187"/>
      <c r="M119" s="168"/>
      <c r="N119" s="168"/>
      <c r="O119" s="173"/>
    </row>
    <row r="120" spans="1:15" s="171" customFormat="1" ht="12.75">
      <c r="A120" s="176"/>
      <c r="B120" s="6" t="s">
        <v>3391</v>
      </c>
      <c r="C120" s="5">
        <v>750000</v>
      </c>
      <c r="D120" s="268"/>
      <c r="E120" s="170"/>
      <c r="F120" s="170"/>
      <c r="J120" s="173"/>
      <c r="K120" s="184"/>
      <c r="L120" s="187"/>
      <c r="M120" s="168"/>
      <c r="N120" s="168"/>
      <c r="O120" s="173"/>
    </row>
    <row r="121" spans="1:15" s="171" customFormat="1" ht="12.75">
      <c r="A121" s="172">
        <v>18</v>
      </c>
      <c r="B121" s="6" t="s">
        <v>914</v>
      </c>
      <c r="C121" s="5"/>
      <c r="D121" s="268"/>
      <c r="E121" s="170"/>
      <c r="F121" s="170"/>
      <c r="J121" s="173"/>
      <c r="K121" s="184"/>
      <c r="L121" s="187"/>
      <c r="M121" s="168"/>
      <c r="N121" s="168"/>
      <c r="O121" s="173"/>
    </row>
    <row r="122" spans="1:15" s="171" customFormat="1" ht="12.75">
      <c r="A122" s="176"/>
      <c r="B122" s="194" t="s">
        <v>2047</v>
      </c>
      <c r="C122" s="5">
        <v>1000000</v>
      </c>
      <c r="D122" s="268"/>
      <c r="E122" s="170"/>
      <c r="F122" s="170">
        <v>37</v>
      </c>
      <c r="J122" s="173"/>
      <c r="K122" s="184"/>
      <c r="L122" s="191"/>
      <c r="M122" s="168"/>
      <c r="N122" s="168"/>
      <c r="O122" s="173"/>
    </row>
    <row r="123" spans="1:15" s="171" customFormat="1" ht="12.75">
      <c r="A123" s="176"/>
      <c r="B123" s="194" t="s">
        <v>2005</v>
      </c>
      <c r="C123" s="5">
        <v>1000000</v>
      </c>
      <c r="D123" s="268"/>
      <c r="E123" s="170"/>
      <c r="F123" s="170">
        <v>38</v>
      </c>
      <c r="J123" s="173"/>
      <c r="K123" s="184"/>
      <c r="L123" s="191"/>
      <c r="M123" s="168"/>
      <c r="N123" s="168"/>
      <c r="O123" s="173"/>
    </row>
    <row r="124" spans="1:15" s="171" customFormat="1" ht="12.75">
      <c r="A124" s="176"/>
      <c r="B124" s="194" t="s">
        <v>2048</v>
      </c>
      <c r="C124" s="5">
        <v>650000</v>
      </c>
      <c r="D124" s="268"/>
      <c r="E124" s="170"/>
      <c r="F124" s="170">
        <v>39</v>
      </c>
      <c r="J124" s="173"/>
      <c r="K124" s="184"/>
      <c r="L124" s="187"/>
      <c r="M124" s="168"/>
      <c r="N124" s="181"/>
      <c r="O124" s="173"/>
    </row>
    <row r="125" spans="1:15" s="171" customFormat="1" ht="12.75">
      <c r="A125" s="176"/>
      <c r="B125" s="194" t="s">
        <v>915</v>
      </c>
      <c r="C125" s="5">
        <v>1000000</v>
      </c>
      <c r="D125" s="268"/>
      <c r="E125" s="170"/>
      <c r="F125" s="170">
        <v>40</v>
      </c>
      <c r="J125" s="173"/>
      <c r="K125" s="180"/>
      <c r="L125" s="178"/>
      <c r="M125" s="168"/>
      <c r="N125" s="181"/>
      <c r="O125" s="173"/>
    </row>
    <row r="126" spans="1:15" s="171" customFormat="1" ht="12.75">
      <c r="A126" s="172">
        <v>19</v>
      </c>
      <c r="B126" s="6" t="s">
        <v>972</v>
      </c>
      <c r="C126" s="5"/>
      <c r="D126" s="268"/>
      <c r="E126" s="170"/>
      <c r="F126" s="170"/>
      <c r="J126" s="173"/>
      <c r="K126" s="202"/>
      <c r="L126" s="211"/>
      <c r="M126" s="168"/>
      <c r="N126" s="168"/>
      <c r="O126" s="173"/>
    </row>
    <row r="127" spans="1:15" s="171" customFormat="1" ht="12.75">
      <c r="A127" s="176"/>
      <c r="B127" s="7" t="s">
        <v>3207</v>
      </c>
      <c r="C127" s="5">
        <v>600000</v>
      </c>
      <c r="D127" s="268"/>
      <c r="E127" s="170"/>
      <c r="F127" s="170"/>
      <c r="J127" s="173"/>
      <c r="K127" s="202"/>
      <c r="L127" s="195"/>
      <c r="M127" s="168"/>
      <c r="N127" s="168"/>
      <c r="O127" s="173"/>
    </row>
    <row r="128" spans="1:15" s="171" customFormat="1" ht="12.75">
      <c r="A128" s="176"/>
      <c r="B128" s="7" t="s">
        <v>3208</v>
      </c>
      <c r="C128" s="5">
        <v>530000</v>
      </c>
      <c r="D128" s="268"/>
      <c r="E128" s="170"/>
      <c r="F128" s="170"/>
      <c r="J128" s="173"/>
      <c r="K128" s="202"/>
      <c r="L128" s="195"/>
      <c r="M128" s="168"/>
      <c r="N128" s="168"/>
      <c r="O128" s="173"/>
    </row>
    <row r="129" spans="1:15" s="171" customFormat="1" ht="12.75">
      <c r="A129" s="176"/>
      <c r="B129" s="7" t="s">
        <v>3177</v>
      </c>
      <c r="C129" s="5">
        <v>450000</v>
      </c>
      <c r="D129" s="268"/>
      <c r="E129" s="170"/>
      <c r="F129" s="170"/>
      <c r="J129" s="173"/>
      <c r="K129" s="180"/>
      <c r="L129" s="183"/>
      <c r="M129" s="168"/>
      <c r="N129" s="181"/>
      <c r="O129" s="173"/>
    </row>
    <row r="130" spans="1:15" s="171" customFormat="1" ht="12.75">
      <c r="A130" s="176"/>
      <c r="B130" s="7" t="s">
        <v>3178</v>
      </c>
      <c r="C130" s="5">
        <v>380000</v>
      </c>
      <c r="D130" s="268"/>
      <c r="E130" s="170"/>
      <c r="F130" s="170"/>
      <c r="J130" s="173"/>
      <c r="K130" s="184"/>
      <c r="L130" s="187"/>
      <c r="M130" s="168"/>
      <c r="N130" s="168"/>
      <c r="O130" s="173"/>
    </row>
    <row r="131" spans="1:15" s="171" customFormat="1" ht="12.75">
      <c r="A131" s="176"/>
      <c r="B131" s="7" t="s">
        <v>3209</v>
      </c>
      <c r="C131" s="5">
        <v>330000</v>
      </c>
      <c r="D131" s="268"/>
      <c r="E131" s="170"/>
      <c r="F131" s="170"/>
      <c r="J131" s="173"/>
      <c r="K131" s="184"/>
      <c r="L131" s="187"/>
      <c r="M131" s="168"/>
      <c r="N131" s="168"/>
      <c r="O131" s="173"/>
    </row>
    <row r="132" spans="1:15" s="171" customFormat="1" ht="12.75">
      <c r="A132" s="172">
        <v>20</v>
      </c>
      <c r="B132" s="6" t="s">
        <v>973</v>
      </c>
      <c r="C132" s="5"/>
      <c r="D132" s="170"/>
      <c r="E132" s="170"/>
      <c r="F132" s="170"/>
      <c r="J132" s="173"/>
      <c r="K132" s="184"/>
      <c r="L132" s="187"/>
      <c r="M132" s="168"/>
      <c r="N132" s="168"/>
      <c r="O132" s="173"/>
    </row>
    <row r="133" spans="1:15" s="171" customFormat="1" ht="12.75">
      <c r="A133" s="176"/>
      <c r="B133" s="7" t="s">
        <v>3208</v>
      </c>
      <c r="C133" s="5">
        <v>380000</v>
      </c>
      <c r="D133" s="268"/>
      <c r="E133" s="170"/>
      <c r="F133" s="170"/>
      <c r="J133" s="173"/>
      <c r="K133" s="184"/>
      <c r="L133" s="187"/>
      <c r="M133" s="168"/>
      <c r="N133" s="168"/>
      <c r="O133" s="173"/>
    </row>
    <row r="134" spans="1:15" s="171" customFormat="1" ht="12.75">
      <c r="A134" s="176"/>
      <c r="B134" s="7" t="s">
        <v>3209</v>
      </c>
      <c r="C134" s="5">
        <v>300000</v>
      </c>
      <c r="D134" s="268"/>
      <c r="E134" s="170"/>
      <c r="F134" s="170">
        <v>41</v>
      </c>
      <c r="J134" s="173"/>
      <c r="K134" s="184"/>
      <c r="L134" s="187"/>
      <c r="M134" s="168"/>
      <c r="N134" s="168"/>
      <c r="O134" s="173"/>
    </row>
    <row r="135" spans="1:15" s="171" customFormat="1" ht="12.75">
      <c r="A135" s="172" t="s">
        <v>1164</v>
      </c>
      <c r="B135" s="6" t="s">
        <v>1888</v>
      </c>
      <c r="C135" s="5"/>
      <c r="D135" s="170"/>
      <c r="E135" s="170"/>
      <c r="F135" s="170"/>
      <c r="J135" s="173"/>
      <c r="K135" s="180"/>
      <c r="L135" s="178"/>
      <c r="M135" s="168"/>
      <c r="N135" s="181"/>
      <c r="O135" s="173"/>
    </row>
    <row r="136" spans="1:15" s="171" customFormat="1" ht="25.5">
      <c r="A136" s="176"/>
      <c r="B136" s="7" t="s">
        <v>3138</v>
      </c>
      <c r="C136" s="5">
        <v>3600000</v>
      </c>
      <c r="D136" s="268"/>
      <c r="E136" s="170"/>
      <c r="F136" s="170"/>
      <c r="J136" s="173"/>
      <c r="K136" s="184"/>
      <c r="L136" s="187"/>
      <c r="M136" s="168"/>
      <c r="N136" s="181"/>
      <c r="O136" s="173"/>
    </row>
    <row r="137" spans="1:15" s="171" customFormat="1" ht="12.75">
      <c r="A137" s="176"/>
      <c r="B137" s="7" t="s">
        <v>3139</v>
      </c>
      <c r="C137" s="5">
        <v>4500000</v>
      </c>
      <c r="D137" s="268"/>
      <c r="E137" s="170"/>
      <c r="F137" s="170"/>
      <c r="J137" s="173"/>
      <c r="K137" s="184"/>
      <c r="L137" s="187"/>
      <c r="M137" s="168"/>
      <c r="N137" s="181"/>
      <c r="O137" s="173"/>
    </row>
    <row r="138" spans="1:15" s="171" customFormat="1" ht="12.75">
      <c r="A138" s="176"/>
      <c r="B138" s="7" t="s">
        <v>1742</v>
      </c>
      <c r="C138" s="5">
        <v>2700000</v>
      </c>
      <c r="D138" s="268"/>
      <c r="E138" s="170"/>
      <c r="F138" s="170"/>
      <c r="J138" s="173"/>
      <c r="K138" s="180"/>
      <c r="L138" s="192"/>
      <c r="M138" s="168"/>
      <c r="N138" s="181"/>
      <c r="O138" s="173"/>
    </row>
    <row r="139" spans="1:15" s="171" customFormat="1" ht="12.75">
      <c r="A139" s="176"/>
      <c r="B139" s="7" t="s">
        <v>3140</v>
      </c>
      <c r="C139" s="5">
        <v>3000000</v>
      </c>
      <c r="D139" s="268"/>
      <c r="E139" s="170"/>
      <c r="F139" s="170"/>
      <c r="J139" s="173"/>
      <c r="K139" s="184"/>
      <c r="L139" s="187"/>
      <c r="M139" s="168"/>
      <c r="N139" s="168"/>
      <c r="O139" s="173"/>
    </row>
    <row r="140" spans="1:15" s="171" customFormat="1" ht="12.75">
      <c r="A140" s="176"/>
      <c r="B140" s="7" t="s">
        <v>3141</v>
      </c>
      <c r="C140" s="5">
        <v>2250000</v>
      </c>
      <c r="D140" s="268"/>
      <c r="E140" s="170"/>
      <c r="F140" s="170"/>
      <c r="J140" s="173"/>
      <c r="K140" s="184"/>
      <c r="L140" s="187"/>
      <c r="M140" s="168"/>
      <c r="N140" s="168"/>
      <c r="O140" s="173"/>
    </row>
    <row r="141" spans="1:15" s="171" customFormat="1" ht="25.5">
      <c r="A141" s="176"/>
      <c r="B141" s="7" t="s">
        <v>2433</v>
      </c>
      <c r="C141" s="5">
        <v>1500000</v>
      </c>
      <c r="D141" s="268"/>
      <c r="E141" s="170"/>
      <c r="F141" s="170"/>
      <c r="J141" s="173"/>
      <c r="K141" s="184"/>
      <c r="L141" s="187"/>
      <c r="M141" s="168"/>
      <c r="N141" s="168"/>
      <c r="O141" s="173"/>
    </row>
    <row r="142" spans="1:15" s="171" customFormat="1" ht="25.5">
      <c r="A142" s="212"/>
      <c r="B142" s="287" t="s">
        <v>1743</v>
      </c>
      <c r="C142" s="5">
        <v>1800000</v>
      </c>
      <c r="D142" s="268"/>
      <c r="E142" s="170"/>
      <c r="F142" s="170">
        <v>42</v>
      </c>
      <c r="J142" s="173"/>
      <c r="K142" s="184"/>
      <c r="L142" s="187"/>
      <c r="M142" s="168"/>
      <c r="N142" s="168"/>
      <c r="O142" s="173"/>
    </row>
    <row r="143" spans="1:15" s="171" customFormat="1" ht="12.75">
      <c r="A143" s="176"/>
      <c r="B143" s="287" t="s">
        <v>1744</v>
      </c>
      <c r="C143" s="5">
        <v>1000000</v>
      </c>
      <c r="D143" s="268"/>
      <c r="E143" s="170"/>
      <c r="F143" s="170"/>
      <c r="J143" s="173"/>
      <c r="K143" s="184"/>
      <c r="L143" s="187"/>
      <c r="M143" s="168"/>
      <c r="N143" s="168"/>
      <c r="O143" s="173"/>
    </row>
    <row r="144" spans="1:15" s="171" customFormat="1" ht="12.75">
      <c r="A144" s="176"/>
      <c r="B144" s="7" t="s">
        <v>2434</v>
      </c>
      <c r="C144" s="5">
        <v>1800000</v>
      </c>
      <c r="D144" s="268"/>
      <c r="E144" s="170"/>
      <c r="F144" s="170">
        <v>43</v>
      </c>
      <c r="J144" s="173"/>
      <c r="K144" s="184"/>
      <c r="L144" s="187"/>
      <c r="M144" s="168"/>
      <c r="N144" s="168"/>
      <c r="O144" s="173"/>
    </row>
    <row r="145" spans="1:15" s="171" customFormat="1" ht="12.75">
      <c r="A145" s="176"/>
      <c r="B145" s="7" t="s">
        <v>1745</v>
      </c>
      <c r="C145" s="5">
        <v>1500000</v>
      </c>
      <c r="D145" s="268"/>
      <c r="E145" s="170"/>
      <c r="F145" s="170">
        <v>44</v>
      </c>
      <c r="J145" s="173"/>
      <c r="K145" s="213"/>
      <c r="L145" s="214"/>
      <c r="M145" s="168"/>
      <c r="N145" s="168"/>
      <c r="O145" s="173"/>
    </row>
    <row r="146" spans="1:15" s="171" customFormat="1" ht="12.75">
      <c r="A146" s="176"/>
      <c r="B146" s="7" t="s">
        <v>1746</v>
      </c>
      <c r="C146" s="5">
        <v>1050000</v>
      </c>
      <c r="D146" s="268"/>
      <c r="E146" s="170"/>
      <c r="F146" s="170"/>
      <c r="J146" s="173"/>
      <c r="K146" s="184"/>
      <c r="L146" s="214"/>
      <c r="M146" s="168"/>
      <c r="N146" s="168"/>
      <c r="O146" s="173"/>
    </row>
    <row r="147" spans="1:15" s="171" customFormat="1" ht="25.5">
      <c r="A147" s="176"/>
      <c r="B147" s="7" t="s">
        <v>2435</v>
      </c>
      <c r="C147" s="5">
        <v>1050000</v>
      </c>
      <c r="D147" s="268"/>
      <c r="E147" s="170"/>
      <c r="F147" s="170"/>
      <c r="J147" s="173"/>
      <c r="K147" s="184"/>
      <c r="L147" s="187"/>
      <c r="M147" s="168"/>
      <c r="N147" s="168"/>
      <c r="O147" s="173"/>
    </row>
    <row r="148" spans="1:15" s="171" customFormat="1" ht="12.75">
      <c r="A148" s="176"/>
      <c r="B148" s="7" t="s">
        <v>1639</v>
      </c>
      <c r="C148" s="5">
        <v>800000</v>
      </c>
      <c r="D148" s="268"/>
      <c r="E148" s="170"/>
      <c r="F148" s="170"/>
      <c r="J148" s="173"/>
      <c r="K148" s="184"/>
      <c r="L148" s="187"/>
      <c r="M148" s="168"/>
      <c r="N148" s="168"/>
      <c r="O148" s="173"/>
    </row>
    <row r="149" spans="1:15" s="171" customFormat="1" ht="12.75">
      <c r="A149" s="176"/>
      <c r="B149" s="7" t="s">
        <v>555</v>
      </c>
      <c r="C149" s="5">
        <v>650000</v>
      </c>
      <c r="D149" s="268"/>
      <c r="E149" s="170"/>
      <c r="F149" s="170"/>
      <c r="J149" s="173"/>
      <c r="K149" s="184"/>
      <c r="L149" s="187"/>
      <c r="M149" s="168"/>
      <c r="N149" s="168"/>
      <c r="O149" s="173"/>
    </row>
    <row r="150" spans="1:15" s="171" customFormat="1" ht="12.75">
      <c r="A150" s="176"/>
      <c r="B150" s="7" t="s">
        <v>556</v>
      </c>
      <c r="C150" s="5">
        <v>500000</v>
      </c>
      <c r="D150" s="268"/>
      <c r="E150" s="170"/>
      <c r="F150" s="170">
        <v>45</v>
      </c>
      <c r="J150" s="173"/>
      <c r="K150" s="184"/>
      <c r="L150" s="187"/>
      <c r="M150" s="168"/>
      <c r="N150" s="215"/>
      <c r="O150" s="173"/>
    </row>
    <row r="151" spans="1:3" s="119" customFormat="1" ht="25.5">
      <c r="A151" s="262" t="s">
        <v>3599</v>
      </c>
      <c r="B151" s="6" t="s">
        <v>2722</v>
      </c>
      <c r="C151" s="5"/>
    </row>
    <row r="152" spans="1:3" s="119" customFormat="1" ht="38.25">
      <c r="A152" s="262" t="s">
        <v>2534</v>
      </c>
      <c r="B152" s="6" t="s">
        <v>2723</v>
      </c>
      <c r="C152" s="5"/>
    </row>
    <row r="153" spans="1:3" s="119" customFormat="1" ht="25.5">
      <c r="A153" s="262" t="s">
        <v>2413</v>
      </c>
      <c r="B153" s="6" t="s">
        <v>2724</v>
      </c>
      <c r="C153" s="5"/>
    </row>
    <row r="154" spans="1:3" s="119" customFormat="1" ht="38.25">
      <c r="A154" s="262" t="s">
        <v>123</v>
      </c>
      <c r="B154" s="6" t="s">
        <v>2725</v>
      </c>
      <c r="C154" s="5"/>
    </row>
    <row r="155" spans="1:3" s="263" customFormat="1" ht="25.5">
      <c r="A155" s="262" t="s">
        <v>2412</v>
      </c>
      <c r="B155" s="575" t="s">
        <v>3658</v>
      </c>
      <c r="C155" s="247"/>
    </row>
    <row r="156" spans="1:15" s="171" customFormat="1" ht="12.75">
      <c r="A156" s="28">
        <v>1</v>
      </c>
      <c r="B156" s="321" t="s">
        <v>2901</v>
      </c>
      <c r="C156" s="5"/>
      <c r="D156" s="170"/>
      <c r="E156" s="170"/>
      <c r="F156" s="170"/>
      <c r="J156" s="173"/>
      <c r="K156" s="180"/>
      <c r="L156" s="216"/>
      <c r="M156" s="217"/>
      <c r="N156" s="215"/>
      <c r="O156" s="173"/>
    </row>
    <row r="157" spans="1:15" s="171" customFormat="1" ht="12.75">
      <c r="A157" s="28"/>
      <c r="B157" s="7" t="s">
        <v>885</v>
      </c>
      <c r="C157" s="5">
        <v>45000</v>
      </c>
      <c r="D157" s="170"/>
      <c r="E157" s="170"/>
      <c r="F157" s="170"/>
      <c r="J157" s="173"/>
      <c r="K157" s="165"/>
      <c r="L157" s="218"/>
      <c r="M157" s="158"/>
      <c r="N157" s="215"/>
      <c r="O157" s="173"/>
    </row>
    <row r="158" spans="1:15" s="171" customFormat="1" ht="12.75">
      <c r="A158" s="28"/>
      <c r="B158" s="7" t="s">
        <v>886</v>
      </c>
      <c r="C158" s="5">
        <v>54000</v>
      </c>
      <c r="D158" s="170"/>
      <c r="E158" s="170"/>
      <c r="F158" s="170"/>
      <c r="J158" s="173"/>
      <c r="K158" s="165"/>
      <c r="L158" s="218"/>
      <c r="M158" s="158"/>
      <c r="N158" s="215"/>
      <c r="O158" s="173"/>
    </row>
    <row r="159" spans="1:15" s="171" customFormat="1" ht="12.75">
      <c r="A159" s="28">
        <v>2</v>
      </c>
      <c r="B159" s="321" t="s">
        <v>2902</v>
      </c>
      <c r="C159" s="5">
        <v>90000</v>
      </c>
      <c r="D159" s="170"/>
      <c r="E159" s="170"/>
      <c r="F159" s="170"/>
      <c r="J159" s="173"/>
      <c r="K159" s="165"/>
      <c r="L159" s="219"/>
      <c r="M159" s="169"/>
      <c r="N159" s="220"/>
      <c r="O159" s="173"/>
    </row>
    <row r="160" spans="1:15" s="171" customFormat="1" ht="12.75">
      <c r="A160" s="28">
        <v>3</v>
      </c>
      <c r="B160" s="321" t="s">
        <v>2903</v>
      </c>
      <c r="C160" s="5">
        <v>100000</v>
      </c>
      <c r="D160" s="170"/>
      <c r="E160" s="170"/>
      <c r="F160" s="170"/>
      <c r="J160" s="173"/>
      <c r="K160" s="29"/>
      <c r="L160" s="167"/>
      <c r="M160" s="221"/>
      <c r="N160" s="221"/>
      <c r="O160" s="173"/>
    </row>
    <row r="161" spans="1:15" s="171" customFormat="1" ht="12.75">
      <c r="A161" s="165"/>
      <c r="B161" s="118"/>
      <c r="C161" s="273"/>
      <c r="D161" s="170"/>
      <c r="E161" s="170"/>
      <c r="F161" s="170"/>
      <c r="J161" s="173"/>
      <c r="K161" s="29"/>
      <c r="L161" s="167"/>
      <c r="M161" s="221"/>
      <c r="N161" s="221"/>
      <c r="O161" s="173"/>
    </row>
    <row r="162" spans="1:2" s="171" customFormat="1" ht="12.75">
      <c r="A162" s="466"/>
      <c r="B162" s="530" t="s">
        <v>553</v>
      </c>
    </row>
    <row r="163" spans="1:2" s="171" customFormat="1" ht="12.75">
      <c r="A163" s="424" t="s">
        <v>1973</v>
      </c>
      <c r="B163" s="404" t="s">
        <v>3677</v>
      </c>
    </row>
    <row r="164" spans="1:2" s="171" customFormat="1" ht="12.75">
      <c r="A164" s="424" t="s">
        <v>1974</v>
      </c>
      <c r="B164" s="404" t="s">
        <v>3678</v>
      </c>
    </row>
    <row r="165" spans="1:2" s="171" customFormat="1" ht="38.25">
      <c r="A165" s="424" t="s">
        <v>1975</v>
      </c>
      <c r="B165" s="531" t="s">
        <v>3679</v>
      </c>
    </row>
    <row r="166" spans="1:15" s="171" customFormat="1" ht="12.75">
      <c r="A166" s="165"/>
      <c r="B166" s="193"/>
      <c r="C166" s="273"/>
      <c r="D166" s="170"/>
      <c r="E166" s="170"/>
      <c r="F166" s="170"/>
      <c r="J166" s="173"/>
      <c r="K166" s="29"/>
      <c r="L166" s="167"/>
      <c r="M166" s="221"/>
      <c r="N166" s="221"/>
      <c r="O166" s="173"/>
    </row>
    <row r="167" spans="1:15" s="171" customFormat="1" ht="12.75">
      <c r="A167" s="165"/>
      <c r="B167" s="118"/>
      <c r="C167" s="273"/>
      <c r="D167" s="170"/>
      <c r="E167" s="170"/>
      <c r="F167" s="170"/>
      <c r="J167" s="173"/>
      <c r="K167" s="29"/>
      <c r="L167" s="167"/>
      <c r="M167" s="221"/>
      <c r="N167" s="221"/>
      <c r="O167" s="173"/>
    </row>
    <row r="168" spans="1:15" s="170" customFormat="1" ht="12.75">
      <c r="A168" s="165"/>
      <c r="B168" s="118"/>
      <c r="C168" s="273"/>
      <c r="J168" s="221"/>
      <c r="K168" s="29"/>
      <c r="L168" s="167"/>
      <c r="M168" s="221"/>
      <c r="N168" s="221"/>
      <c r="O168" s="221"/>
    </row>
    <row r="169" spans="1:15" s="106" customFormat="1" ht="75">
      <c r="A169" s="386"/>
      <c r="C169" s="108"/>
      <c r="E169" s="390" t="s">
        <v>707</v>
      </c>
      <c r="F169" s="102"/>
      <c r="G169" s="102"/>
      <c r="H169" s="108"/>
      <c r="J169" s="164"/>
      <c r="K169" s="162"/>
      <c r="L169" s="163"/>
      <c r="M169" s="164"/>
      <c r="N169" s="164"/>
      <c r="O169" s="164"/>
    </row>
    <row r="170" spans="1:15" s="106" customFormat="1" ht="75">
      <c r="A170" s="386"/>
      <c r="C170" s="108"/>
      <c r="E170" s="384" t="s">
        <v>708</v>
      </c>
      <c r="F170" s="102"/>
      <c r="G170" s="102"/>
      <c r="H170" s="108"/>
      <c r="J170" s="164"/>
      <c r="K170" s="159"/>
      <c r="L170" s="160"/>
      <c r="M170" s="161"/>
      <c r="N170" s="164"/>
      <c r="O170" s="164"/>
    </row>
    <row r="171" spans="1:15" s="106" customFormat="1" ht="60">
      <c r="A171" s="387"/>
      <c r="C171" s="108"/>
      <c r="E171" s="384" t="s">
        <v>709</v>
      </c>
      <c r="F171" s="102"/>
      <c r="G171" s="102"/>
      <c r="H171" s="108"/>
      <c r="J171" s="164"/>
      <c r="K171" s="159"/>
      <c r="L171" s="160"/>
      <c r="M171" s="161"/>
      <c r="N171" s="164"/>
      <c r="O171" s="164"/>
    </row>
    <row r="172" spans="1:15" s="106" customFormat="1" ht="60">
      <c r="A172" s="387"/>
      <c r="C172" s="108"/>
      <c r="E172" s="384" t="s">
        <v>710</v>
      </c>
      <c r="F172" s="102"/>
      <c r="G172" s="102"/>
      <c r="H172" s="108"/>
      <c r="J172" s="164"/>
      <c r="K172" s="164"/>
      <c r="L172" s="164"/>
      <c r="M172" s="164"/>
      <c r="N172" s="164"/>
      <c r="O172" s="164"/>
    </row>
    <row r="173" spans="1:8" s="106" customFormat="1" ht="180">
      <c r="A173" s="388"/>
      <c r="C173" s="108"/>
      <c r="E173" s="384" t="s">
        <v>712</v>
      </c>
      <c r="F173" s="102"/>
      <c r="G173" s="102"/>
      <c r="H173" s="108"/>
    </row>
    <row r="174" spans="1:8" ht="15">
      <c r="A174" s="387"/>
      <c r="E174" s="332" t="s">
        <v>711</v>
      </c>
      <c r="F174" s="102"/>
      <c r="G174" s="102"/>
      <c r="H174" s="108"/>
    </row>
    <row r="175" spans="1:8" ht="15">
      <c r="A175" s="387"/>
      <c r="E175" s="592" t="s">
        <v>588</v>
      </c>
      <c r="F175" s="592"/>
      <c r="G175" s="592"/>
      <c r="H175" s="108" t="e">
        <f>COUNTIF((#REF!),"&gt;0")</f>
        <v>#REF!</v>
      </c>
    </row>
    <row r="176" spans="1:8" ht="15">
      <c r="A176" s="387"/>
      <c r="E176" s="389" t="s">
        <v>589</v>
      </c>
      <c r="F176" s="389"/>
      <c r="G176" s="389"/>
      <c r="H176" s="108" t="e">
        <f>COUNTIF((#REF!),"&gt;100")</f>
        <v>#REF!</v>
      </c>
    </row>
    <row r="177" spans="1:8" ht="15">
      <c r="A177" s="109"/>
      <c r="E177" s="110"/>
      <c r="F177" s="110"/>
      <c r="G177" s="110"/>
      <c r="H177" s="108"/>
    </row>
    <row r="178" spans="1:8" ht="28.5">
      <c r="A178" s="111"/>
      <c r="E178" s="99" t="s">
        <v>763</v>
      </c>
      <c r="F178" s="112">
        <v>3500000</v>
      </c>
      <c r="G178" s="112">
        <v>4500000</v>
      </c>
      <c r="H178" s="108"/>
    </row>
    <row r="179" spans="5:8" ht="45">
      <c r="E179" s="100" t="s">
        <v>764</v>
      </c>
      <c r="F179" s="106">
        <v>130000</v>
      </c>
      <c r="G179" s="106">
        <v>200000</v>
      </c>
      <c r="H179" s="108"/>
    </row>
    <row r="180" spans="5:8" ht="15">
      <c r="E180" s="120" t="s">
        <v>765</v>
      </c>
      <c r="G180" s="106"/>
      <c r="H180" s="108"/>
    </row>
    <row r="181" spans="5:8" ht="15">
      <c r="E181" s="102" t="s">
        <v>1889</v>
      </c>
      <c r="G181" s="106"/>
      <c r="H181" s="108"/>
    </row>
    <row r="182" spans="3:8" ht="15">
      <c r="C182" s="155"/>
      <c r="E182" s="101" t="s">
        <v>766</v>
      </c>
      <c r="G182" s="106"/>
      <c r="H182" s="115">
        <v>12</v>
      </c>
    </row>
    <row r="183" spans="3:8" ht="15">
      <c r="C183" s="155"/>
      <c r="E183" s="101" t="s">
        <v>1890</v>
      </c>
      <c r="G183" s="106"/>
      <c r="H183" s="115">
        <v>1</v>
      </c>
    </row>
    <row r="184" spans="3:8" ht="15">
      <c r="C184" s="155"/>
      <c r="E184" s="101" t="s">
        <v>2854</v>
      </c>
      <c r="G184" s="106"/>
      <c r="H184" s="115">
        <v>69</v>
      </c>
    </row>
    <row r="185" spans="3:8" ht="15">
      <c r="C185" s="155"/>
      <c r="E185" s="101" t="s">
        <v>3570</v>
      </c>
      <c r="G185" s="106"/>
      <c r="H185" s="115">
        <v>30</v>
      </c>
    </row>
    <row r="186" spans="3:8" ht="15">
      <c r="C186" s="155"/>
      <c r="E186" s="101" t="s">
        <v>3571</v>
      </c>
      <c r="G186" s="106"/>
      <c r="H186" s="115">
        <v>6</v>
      </c>
    </row>
    <row r="187" spans="5:8" ht="15">
      <c r="E187" s="102" t="s">
        <v>186</v>
      </c>
      <c r="G187" s="106"/>
      <c r="H187" s="108"/>
    </row>
    <row r="188" spans="5:8" ht="15">
      <c r="E188" s="102" t="s">
        <v>187</v>
      </c>
      <c r="G188" s="106"/>
      <c r="H188" s="108"/>
    </row>
    <row r="189" spans="5:8" ht="15">
      <c r="E189" s="106" t="s">
        <v>188</v>
      </c>
      <c r="G189" s="106"/>
      <c r="H189" s="108"/>
    </row>
    <row r="190" spans="5:8" ht="15">
      <c r="E190" s="106" t="s">
        <v>1800</v>
      </c>
      <c r="F190" s="107"/>
      <c r="H190" s="108"/>
    </row>
    <row r="191" spans="3:8" ht="15">
      <c r="C191" s="108">
        <v>4500000</v>
      </c>
      <c r="F191" s="270" t="s">
        <v>3386</v>
      </c>
      <c r="G191" s="107" t="s">
        <v>3387</v>
      </c>
      <c r="H191" s="108"/>
    </row>
    <row r="192" spans="3:8" ht="15">
      <c r="C192" s="108">
        <v>350000</v>
      </c>
      <c r="E192" s="107"/>
      <c r="F192" s="270"/>
      <c r="G192" s="107" t="s">
        <v>3388</v>
      </c>
      <c r="H192" s="108"/>
    </row>
    <row r="193" spans="3:8" ht="15">
      <c r="C193" s="108">
        <v>5000000</v>
      </c>
      <c r="E193" s="107"/>
      <c r="F193" s="270" t="s">
        <v>3389</v>
      </c>
      <c r="G193" s="107" t="s">
        <v>3387</v>
      </c>
      <c r="H193" s="108"/>
    </row>
    <row r="194" spans="3:8" ht="15">
      <c r="C194" s="108">
        <v>200000</v>
      </c>
      <c r="E194" s="107"/>
      <c r="F194" s="107"/>
      <c r="G194" s="107" t="s">
        <v>3388</v>
      </c>
      <c r="H194" s="108"/>
    </row>
    <row r="195" spans="5:8" ht="15">
      <c r="E195" s="107"/>
      <c r="F195" s="107"/>
      <c r="H195" s="108"/>
    </row>
    <row r="196" spans="5:8" ht="15">
      <c r="E196" s="107"/>
      <c r="F196" s="107"/>
      <c r="H196" s="108"/>
    </row>
  </sheetData>
  <sheetProtection/>
  <mergeCells count="4">
    <mergeCell ref="A1:C1"/>
    <mergeCell ref="E175:G175"/>
    <mergeCell ref="A3:C3"/>
    <mergeCell ref="A2:C2"/>
  </mergeCells>
  <printOptions/>
  <pageMargins left="1.25" right="0.5" top="0.5" bottom="0.5" header="0" footer="0"/>
  <pageSetup firstPageNumber="37" useFirstPageNumber="1" horizontalDpi="600" verticalDpi="600" orientation="portrait" paperSize="9" scale="90" r:id="rId1"/>
  <headerFooter alignWithMargins="0">
    <oddFooter>&amp;CGiá đất Tam Nông, trang &amp;P</oddFooter>
  </headerFooter>
</worksheet>
</file>

<file path=xl/worksheets/sheet7.xml><?xml version="1.0" encoding="utf-8"?>
<worksheet xmlns="http://schemas.openxmlformats.org/spreadsheetml/2006/main" xmlns:r="http://schemas.openxmlformats.org/officeDocument/2006/relationships">
  <dimension ref="A1:K232"/>
  <sheetViews>
    <sheetView workbookViewId="0" topLeftCell="A1">
      <pane xSplit="2" ySplit="5" topLeftCell="C6" activePane="bottomRight" state="frozen"/>
      <selection pane="topLeft" activeCell="A1" sqref="A1"/>
      <selection pane="topRight" activeCell="C1" sqref="C1"/>
      <selection pane="bottomLeft" activeCell="A8" sqref="A8"/>
      <selection pane="bottomRight" activeCell="A2" sqref="A2:IV2"/>
    </sheetView>
  </sheetViews>
  <sheetFormatPr defaultColWidth="9.28125" defaultRowHeight="12.75"/>
  <cols>
    <col min="1" max="1" width="4.57421875" style="30" customWidth="1"/>
    <col min="2" max="2" width="67.00390625" style="20" customWidth="1"/>
    <col min="3" max="3" width="12.7109375" style="20" customWidth="1"/>
    <col min="4" max="4" width="21.140625" style="31" customWidth="1"/>
    <col min="5" max="5" width="5.8515625" style="20" customWidth="1"/>
    <col min="6" max="6" width="11.140625" style="20" customWidth="1"/>
    <col min="7" max="7" width="9.8515625" style="20" customWidth="1"/>
    <col min="8" max="8" width="10.28125" style="20" customWidth="1"/>
    <col min="9" max="9" width="9.28125" style="20" customWidth="1"/>
    <col min="10" max="10" width="42.28125" style="20" customWidth="1"/>
    <col min="11" max="11" width="10.140625" style="20" customWidth="1"/>
    <col min="12" max="12" width="9.57421875" style="20" customWidth="1"/>
    <col min="13" max="16384" width="9.28125" style="20" customWidth="1"/>
  </cols>
  <sheetData>
    <row r="1" spans="1:5" ht="15.75">
      <c r="A1" s="588" t="s">
        <v>197</v>
      </c>
      <c r="B1" s="588"/>
      <c r="C1" s="588"/>
      <c r="D1" s="243"/>
      <c r="E1" s="245"/>
    </row>
    <row r="2" spans="1:11" s="64" customFormat="1" ht="18" customHeight="1">
      <c r="A2" s="583" t="s">
        <v>500</v>
      </c>
      <c r="B2" s="583"/>
      <c r="C2" s="583"/>
      <c r="D2" s="540"/>
      <c r="G2" s="66"/>
      <c r="H2" s="66"/>
      <c r="I2" s="66"/>
      <c r="J2" s="66"/>
      <c r="K2" s="66"/>
    </row>
    <row r="3" spans="1:3" ht="14.25">
      <c r="A3" s="591" t="s">
        <v>2957</v>
      </c>
      <c r="B3" s="591"/>
      <c r="C3" s="591"/>
    </row>
    <row r="4" spans="1:4" s="346" customFormat="1" ht="38.25">
      <c r="A4" s="4" t="s">
        <v>1264</v>
      </c>
      <c r="B4" s="4" t="s">
        <v>1161</v>
      </c>
      <c r="C4" s="442" t="s">
        <v>3660</v>
      </c>
      <c r="D4" s="244"/>
    </row>
    <row r="5" spans="1:4" ht="12.75">
      <c r="A5" s="4" t="s">
        <v>1162</v>
      </c>
      <c r="B5" s="6" t="s">
        <v>1966</v>
      </c>
      <c r="C5" s="148"/>
      <c r="D5" s="253"/>
    </row>
    <row r="6" spans="1:4" ht="12.75">
      <c r="A6" s="4" t="s">
        <v>1163</v>
      </c>
      <c r="B6" s="6" t="s">
        <v>956</v>
      </c>
      <c r="C6" s="148"/>
      <c r="D6" s="253"/>
    </row>
    <row r="7" spans="1:6" ht="12.75">
      <c r="A7" s="28">
        <v>1</v>
      </c>
      <c r="B7" s="7" t="s">
        <v>3016</v>
      </c>
      <c r="C7" s="148"/>
      <c r="D7" s="253" t="s">
        <v>1561</v>
      </c>
      <c r="E7" s="20" t="s">
        <v>1562</v>
      </c>
      <c r="F7" s="23">
        <v>4800000</v>
      </c>
    </row>
    <row r="8" spans="1:7" ht="12.75">
      <c r="A8" s="28"/>
      <c r="B8" s="7" t="s">
        <v>690</v>
      </c>
      <c r="C8" s="255">
        <v>400000</v>
      </c>
      <c r="D8" s="253"/>
      <c r="E8" s="20" t="s">
        <v>1563</v>
      </c>
      <c r="F8" s="23">
        <v>250000</v>
      </c>
      <c r="G8" s="23">
        <v>100000</v>
      </c>
    </row>
    <row r="9" spans="1:7" ht="12.75">
      <c r="A9" s="28"/>
      <c r="B9" s="7" t="s">
        <v>480</v>
      </c>
      <c r="C9" s="255">
        <v>350000</v>
      </c>
      <c r="D9" s="253" t="s">
        <v>1564</v>
      </c>
      <c r="E9" s="20" t="s">
        <v>1562</v>
      </c>
      <c r="F9" s="23">
        <v>4800000</v>
      </c>
      <c r="G9" s="23">
        <v>80000</v>
      </c>
    </row>
    <row r="10" spans="1:7" ht="12.75">
      <c r="A10" s="28"/>
      <c r="B10" s="7" t="s">
        <v>481</v>
      </c>
      <c r="C10" s="255">
        <v>320000</v>
      </c>
      <c r="D10" s="253"/>
      <c r="E10" s="20" t="s">
        <v>1563</v>
      </c>
      <c r="F10" s="23">
        <v>400000</v>
      </c>
      <c r="G10" s="23">
        <v>70000</v>
      </c>
    </row>
    <row r="11" spans="1:7" ht="12.75">
      <c r="A11" s="28">
        <v>2</v>
      </c>
      <c r="B11" s="7" t="s">
        <v>3017</v>
      </c>
      <c r="C11" s="255"/>
      <c r="D11" s="253" t="s">
        <v>2033</v>
      </c>
      <c r="E11" s="20" t="s">
        <v>1562</v>
      </c>
      <c r="F11" s="23">
        <v>4000000</v>
      </c>
      <c r="G11" s="23">
        <v>0</v>
      </c>
    </row>
    <row r="12" spans="1:7" ht="12.75">
      <c r="A12" s="28"/>
      <c r="B12" s="7" t="s">
        <v>690</v>
      </c>
      <c r="C12" s="255">
        <v>500000</v>
      </c>
      <c r="D12" s="253"/>
      <c r="E12" s="20" t="s">
        <v>1563</v>
      </c>
      <c r="F12" s="23">
        <v>250000</v>
      </c>
      <c r="G12" s="23">
        <v>180000</v>
      </c>
    </row>
    <row r="13" spans="1:7" ht="12.75">
      <c r="A13" s="28"/>
      <c r="B13" s="7" t="s">
        <v>480</v>
      </c>
      <c r="C13" s="255">
        <v>480000</v>
      </c>
      <c r="D13" s="253"/>
      <c r="G13" s="23">
        <v>170000</v>
      </c>
    </row>
    <row r="14" spans="1:7" ht="12.75">
      <c r="A14" s="28"/>
      <c r="B14" s="7" t="s">
        <v>481</v>
      </c>
      <c r="C14" s="255">
        <v>450000</v>
      </c>
      <c r="D14" s="253"/>
      <c r="G14" s="23">
        <v>140000</v>
      </c>
    </row>
    <row r="15" spans="1:7" ht="12.75">
      <c r="A15" s="28">
        <v>3</v>
      </c>
      <c r="B15" s="7" t="s">
        <v>2687</v>
      </c>
      <c r="C15" s="255"/>
      <c r="D15" s="253"/>
      <c r="G15" s="23">
        <v>0</v>
      </c>
    </row>
    <row r="16" spans="1:7" ht="12.75">
      <c r="A16" s="28"/>
      <c r="B16" s="7" t="s">
        <v>482</v>
      </c>
      <c r="C16" s="255">
        <v>320000</v>
      </c>
      <c r="D16" s="253"/>
      <c r="G16" s="23">
        <v>70000</v>
      </c>
    </row>
    <row r="17" spans="1:7" ht="12.75">
      <c r="A17" s="28"/>
      <c r="B17" s="7" t="s">
        <v>483</v>
      </c>
      <c r="C17" s="255">
        <v>400000</v>
      </c>
      <c r="D17" s="253"/>
      <c r="G17" s="23">
        <v>100000</v>
      </c>
    </row>
    <row r="18" spans="1:7" ht="12.75">
      <c r="A18" s="28">
        <v>4</v>
      </c>
      <c r="B18" s="287" t="s">
        <v>1891</v>
      </c>
      <c r="C18" s="255"/>
      <c r="D18" s="253"/>
      <c r="G18" s="23">
        <v>0</v>
      </c>
    </row>
    <row r="19" spans="1:7" ht="12.75">
      <c r="A19" s="28"/>
      <c r="B19" s="7" t="s">
        <v>482</v>
      </c>
      <c r="C19" s="255">
        <v>340000</v>
      </c>
      <c r="D19" s="253"/>
      <c r="G19" s="23">
        <v>10000</v>
      </c>
    </row>
    <row r="20" spans="1:7" ht="12.75">
      <c r="A20" s="28"/>
      <c r="B20" s="7" t="s">
        <v>483</v>
      </c>
      <c r="C20" s="255">
        <v>380000</v>
      </c>
      <c r="D20" s="253"/>
      <c r="G20" s="23">
        <v>40000</v>
      </c>
    </row>
    <row r="21" spans="1:7" ht="25.5">
      <c r="A21" s="4" t="s">
        <v>265</v>
      </c>
      <c r="B21" s="6" t="s">
        <v>2688</v>
      </c>
      <c r="C21" s="255"/>
      <c r="D21" s="253"/>
      <c r="G21" s="23">
        <v>0</v>
      </c>
    </row>
    <row r="22" spans="1:7" ht="12.75">
      <c r="A22" s="28">
        <v>1</v>
      </c>
      <c r="B22" s="7" t="s">
        <v>3016</v>
      </c>
      <c r="C22" s="255"/>
      <c r="D22" s="253"/>
      <c r="G22" s="23">
        <v>0</v>
      </c>
    </row>
    <row r="23" spans="1:7" ht="12.75">
      <c r="A23" s="28"/>
      <c r="B23" s="7" t="s">
        <v>690</v>
      </c>
      <c r="C23" s="255">
        <v>350000</v>
      </c>
      <c r="D23" s="253"/>
      <c r="G23" s="23">
        <v>90000</v>
      </c>
    </row>
    <row r="24" spans="1:7" ht="12.75">
      <c r="A24" s="28"/>
      <c r="B24" s="7" t="s">
        <v>480</v>
      </c>
      <c r="C24" s="255">
        <v>340000</v>
      </c>
      <c r="D24" s="253"/>
      <c r="G24" s="23">
        <v>90000</v>
      </c>
    </row>
    <row r="25" spans="1:7" ht="12.75">
      <c r="A25" s="28"/>
      <c r="B25" s="7" t="s">
        <v>481</v>
      </c>
      <c r="C25" s="255">
        <v>320000</v>
      </c>
      <c r="D25" s="253"/>
      <c r="G25" s="23">
        <v>80000</v>
      </c>
    </row>
    <row r="26" spans="1:7" ht="12.75">
      <c r="A26" s="28">
        <v>2</v>
      </c>
      <c r="B26" s="7" t="s">
        <v>3017</v>
      </c>
      <c r="C26" s="255"/>
      <c r="D26" s="253"/>
      <c r="G26" s="23">
        <v>0</v>
      </c>
    </row>
    <row r="27" spans="1:7" ht="12.75">
      <c r="A27" s="28"/>
      <c r="B27" s="7" t="s">
        <v>690</v>
      </c>
      <c r="C27" s="255">
        <v>450000</v>
      </c>
      <c r="D27" s="253"/>
      <c r="G27" s="23">
        <v>130000</v>
      </c>
    </row>
    <row r="28" spans="1:7" ht="12.75">
      <c r="A28" s="28"/>
      <c r="B28" s="7" t="s">
        <v>480</v>
      </c>
      <c r="C28" s="255">
        <v>420000</v>
      </c>
      <c r="D28" s="253"/>
      <c r="G28" s="23">
        <v>120000</v>
      </c>
    </row>
    <row r="29" spans="1:7" ht="12.75">
      <c r="A29" s="28"/>
      <c r="B29" s="7" t="s">
        <v>481</v>
      </c>
      <c r="C29" s="255">
        <v>350000</v>
      </c>
      <c r="D29" s="253"/>
      <c r="G29" s="23">
        <v>90000</v>
      </c>
    </row>
    <row r="30" spans="1:7" ht="12.75">
      <c r="A30" s="28">
        <v>3</v>
      </c>
      <c r="B30" s="7" t="s">
        <v>2687</v>
      </c>
      <c r="C30" s="255"/>
      <c r="D30" s="253"/>
      <c r="G30" s="23">
        <v>0</v>
      </c>
    </row>
    <row r="31" spans="1:7" ht="12.75">
      <c r="A31" s="28"/>
      <c r="B31" s="7" t="s">
        <v>482</v>
      </c>
      <c r="C31" s="255">
        <v>300000</v>
      </c>
      <c r="D31" s="253"/>
      <c r="G31" s="23">
        <v>90000</v>
      </c>
    </row>
    <row r="32" spans="1:7" ht="12.75">
      <c r="A32" s="28"/>
      <c r="B32" s="7" t="s">
        <v>483</v>
      </c>
      <c r="C32" s="255">
        <v>380000</v>
      </c>
      <c r="D32" s="253"/>
      <c r="G32" s="23">
        <v>110000</v>
      </c>
    </row>
    <row r="33" spans="1:8" ht="12.75">
      <c r="A33" s="28">
        <v>4</v>
      </c>
      <c r="B33" s="287" t="s">
        <v>1891</v>
      </c>
      <c r="C33" s="255"/>
      <c r="D33" s="253"/>
      <c r="G33" s="23">
        <v>0</v>
      </c>
      <c r="H33" s="20"/>
    </row>
    <row r="34" spans="1:8" ht="12.75">
      <c r="A34" s="28"/>
      <c r="B34" s="7" t="s">
        <v>482</v>
      </c>
      <c r="C34" s="255">
        <v>280000</v>
      </c>
      <c r="D34" s="253"/>
      <c r="G34" s="23">
        <v>110000</v>
      </c>
      <c r="H34" s="20"/>
    </row>
    <row r="35" spans="1:8" ht="12.75">
      <c r="A35" s="28"/>
      <c r="B35" s="7" t="s">
        <v>483</v>
      </c>
      <c r="C35" s="255">
        <v>320000</v>
      </c>
      <c r="D35" s="253"/>
      <c r="G35" s="23">
        <v>130000</v>
      </c>
      <c r="H35" s="20"/>
    </row>
    <row r="36" spans="1:8" ht="12.75">
      <c r="A36" s="4" t="s">
        <v>2136</v>
      </c>
      <c r="B36" s="6" t="s">
        <v>2296</v>
      </c>
      <c r="C36" s="255"/>
      <c r="D36" s="253"/>
      <c r="G36" s="23">
        <v>0</v>
      </c>
      <c r="H36" s="20"/>
    </row>
    <row r="37" spans="1:8" ht="25.5">
      <c r="A37" s="28">
        <v>1</v>
      </c>
      <c r="B37" s="7" t="s">
        <v>1293</v>
      </c>
      <c r="C37" s="256">
        <v>1000000</v>
      </c>
      <c r="D37" s="253"/>
      <c r="G37" s="23">
        <v>80000</v>
      </c>
      <c r="H37" s="20"/>
    </row>
    <row r="38" spans="1:8" ht="25.5">
      <c r="A38" s="28">
        <v>2</v>
      </c>
      <c r="B38" s="7" t="s">
        <v>1294</v>
      </c>
      <c r="C38" s="255">
        <v>1040000</v>
      </c>
      <c r="D38" s="253"/>
      <c r="G38" s="23">
        <v>40000</v>
      </c>
      <c r="H38" s="20"/>
    </row>
    <row r="39" spans="1:8" ht="25.5">
      <c r="A39" s="28">
        <v>3</v>
      </c>
      <c r="B39" s="7" t="s">
        <v>1892</v>
      </c>
      <c r="C39" s="255">
        <v>880000</v>
      </c>
      <c r="D39" s="253"/>
      <c r="G39" s="23">
        <v>130000</v>
      </c>
      <c r="H39" s="20"/>
    </row>
    <row r="40" spans="1:8" ht="12.75">
      <c r="A40" s="28">
        <v>4</v>
      </c>
      <c r="B40" s="7" t="s">
        <v>2689</v>
      </c>
      <c r="C40" s="255">
        <v>770000</v>
      </c>
      <c r="D40" s="253"/>
      <c r="G40" s="23">
        <v>120000</v>
      </c>
      <c r="H40" s="20"/>
    </row>
    <row r="41" spans="1:8" ht="25.5">
      <c r="A41" s="28">
        <v>5</v>
      </c>
      <c r="B41" s="7" t="s">
        <v>484</v>
      </c>
      <c r="C41" s="255">
        <v>770000</v>
      </c>
      <c r="D41" s="253"/>
      <c r="G41" s="23">
        <v>120000</v>
      </c>
      <c r="H41" s="20"/>
    </row>
    <row r="42" spans="1:8" ht="25.5">
      <c r="A42" s="28">
        <v>6</v>
      </c>
      <c r="B42" s="7" t="s">
        <v>1893</v>
      </c>
      <c r="C42" s="255">
        <v>900000</v>
      </c>
      <c r="D42" s="257">
        <v>1</v>
      </c>
      <c r="G42" s="23">
        <v>0</v>
      </c>
      <c r="H42" s="20">
        <v>1</v>
      </c>
    </row>
    <row r="43" spans="1:8" ht="25.5">
      <c r="A43" s="28">
        <v>7</v>
      </c>
      <c r="B43" s="7" t="s">
        <v>1295</v>
      </c>
      <c r="C43" s="255">
        <v>840000</v>
      </c>
      <c r="D43" s="253"/>
      <c r="G43" s="23">
        <v>80000</v>
      </c>
      <c r="H43" s="20"/>
    </row>
    <row r="44" spans="1:8" ht="25.5">
      <c r="A44" s="28">
        <v>8</v>
      </c>
      <c r="B44" s="7" t="s">
        <v>1296</v>
      </c>
      <c r="C44" s="255">
        <v>750000</v>
      </c>
      <c r="D44" s="253"/>
      <c r="G44" s="23">
        <v>100000</v>
      </c>
      <c r="H44" s="20"/>
    </row>
    <row r="45" spans="1:8" ht="25.5">
      <c r="A45" s="28">
        <v>9</v>
      </c>
      <c r="B45" s="7" t="s">
        <v>2669</v>
      </c>
      <c r="C45" s="255">
        <v>880000</v>
      </c>
      <c r="D45" s="253"/>
      <c r="G45" s="23">
        <v>280000</v>
      </c>
      <c r="H45" s="20"/>
    </row>
    <row r="46" spans="1:8" ht="25.5">
      <c r="A46" s="28">
        <v>10</v>
      </c>
      <c r="B46" s="7" t="s">
        <v>3283</v>
      </c>
      <c r="C46" s="256">
        <v>550000</v>
      </c>
      <c r="D46" s="253"/>
      <c r="G46" s="23">
        <v>190000</v>
      </c>
      <c r="H46" s="20"/>
    </row>
    <row r="47" spans="1:8" ht="25.5">
      <c r="A47" s="28">
        <v>11</v>
      </c>
      <c r="B47" s="7" t="s">
        <v>2670</v>
      </c>
      <c r="C47" s="255">
        <v>880000</v>
      </c>
      <c r="D47" s="253"/>
      <c r="G47" s="23">
        <v>280000</v>
      </c>
      <c r="H47" s="20"/>
    </row>
    <row r="48" spans="1:8" ht="12.75">
      <c r="A48" s="4" t="s">
        <v>2137</v>
      </c>
      <c r="B48" s="6" t="s">
        <v>3284</v>
      </c>
      <c r="C48" s="255"/>
      <c r="D48" s="253"/>
      <c r="G48" s="23">
        <v>0</v>
      </c>
      <c r="H48" s="20"/>
    </row>
    <row r="49" spans="1:8" ht="25.5">
      <c r="A49" s="28">
        <v>1</v>
      </c>
      <c r="B49" s="7" t="s">
        <v>1089</v>
      </c>
      <c r="C49" s="255">
        <v>480000</v>
      </c>
      <c r="D49" s="253"/>
      <c r="G49" s="23">
        <v>80000</v>
      </c>
      <c r="H49" s="20"/>
    </row>
    <row r="50" spans="1:8" ht="25.5">
      <c r="A50" s="28">
        <v>2</v>
      </c>
      <c r="B50" s="7" t="s">
        <v>1090</v>
      </c>
      <c r="C50" s="255">
        <v>450000</v>
      </c>
      <c r="D50" s="253"/>
      <c r="G50" s="23">
        <v>70000</v>
      </c>
      <c r="H50" s="20"/>
    </row>
    <row r="51" spans="1:8" ht="24">
      <c r="A51" s="28">
        <v>3</v>
      </c>
      <c r="B51" s="322" t="s">
        <v>467</v>
      </c>
      <c r="C51" s="255">
        <v>430000</v>
      </c>
      <c r="D51" s="253"/>
      <c r="G51" s="23">
        <v>130000</v>
      </c>
      <c r="H51" s="20"/>
    </row>
    <row r="52" spans="1:8" ht="25.5">
      <c r="A52" s="28">
        <v>4</v>
      </c>
      <c r="B52" s="7" t="s">
        <v>468</v>
      </c>
      <c r="C52" s="255">
        <v>500000</v>
      </c>
      <c r="D52" s="253"/>
      <c r="G52" s="23">
        <v>200000</v>
      </c>
      <c r="H52" s="20"/>
    </row>
    <row r="53" spans="1:8" ht="25.5">
      <c r="A53" s="28">
        <v>5</v>
      </c>
      <c r="B53" s="7" t="s">
        <v>2271</v>
      </c>
      <c r="C53" s="255">
        <v>600000</v>
      </c>
      <c r="D53" s="253"/>
      <c r="G53" s="23">
        <v>250000</v>
      </c>
      <c r="H53" s="20"/>
    </row>
    <row r="54" spans="1:8" ht="12.75">
      <c r="A54" s="4" t="s">
        <v>2138</v>
      </c>
      <c r="B54" s="6" t="s">
        <v>3179</v>
      </c>
      <c r="C54" s="255"/>
      <c r="D54" s="253"/>
      <c r="G54" s="23">
        <v>0</v>
      </c>
      <c r="H54" s="20"/>
    </row>
    <row r="55" spans="1:8" ht="25.5">
      <c r="A55" s="28">
        <v>1</v>
      </c>
      <c r="B55" s="7" t="s">
        <v>3108</v>
      </c>
      <c r="C55" s="255">
        <v>2000000</v>
      </c>
      <c r="D55" s="257"/>
      <c r="G55" s="23">
        <v>0</v>
      </c>
      <c r="H55" s="20">
        <v>2</v>
      </c>
    </row>
    <row r="56" spans="1:8" ht="25.5">
      <c r="A56" s="28">
        <v>2</v>
      </c>
      <c r="B56" s="7" t="s">
        <v>3109</v>
      </c>
      <c r="C56" s="256">
        <v>1500000</v>
      </c>
      <c r="D56" s="253"/>
      <c r="G56" s="23">
        <v>0</v>
      </c>
      <c r="H56" s="20">
        <v>3</v>
      </c>
    </row>
    <row r="57" spans="1:8" ht="25.5">
      <c r="A57" s="28">
        <v>3</v>
      </c>
      <c r="B57" s="7" t="s">
        <v>3110</v>
      </c>
      <c r="C57" s="255">
        <v>1200000</v>
      </c>
      <c r="D57" s="253"/>
      <c r="G57" s="23">
        <v>0</v>
      </c>
      <c r="H57" s="20">
        <v>4</v>
      </c>
    </row>
    <row r="58" spans="1:8" ht="25.5">
      <c r="A58" s="28">
        <v>4</v>
      </c>
      <c r="B58" s="7" t="s">
        <v>1438</v>
      </c>
      <c r="C58" s="255">
        <v>900000</v>
      </c>
      <c r="D58" s="253"/>
      <c r="G58" s="23">
        <v>210000</v>
      </c>
      <c r="H58" s="20"/>
    </row>
    <row r="59" spans="1:8" ht="25.5">
      <c r="A59" s="28">
        <v>5</v>
      </c>
      <c r="B59" s="7" t="s">
        <v>1328</v>
      </c>
      <c r="C59" s="255">
        <v>950000</v>
      </c>
      <c r="D59" s="253"/>
      <c r="G59" s="23">
        <v>0</v>
      </c>
      <c r="H59" s="20">
        <v>5</v>
      </c>
    </row>
    <row r="60" spans="1:8" ht="25.5">
      <c r="A60" s="28">
        <v>6</v>
      </c>
      <c r="B60" s="7" t="s">
        <v>1329</v>
      </c>
      <c r="C60" s="255">
        <v>1200000</v>
      </c>
      <c r="D60" s="253"/>
      <c r="G60" s="23">
        <v>0</v>
      </c>
      <c r="H60" s="20">
        <v>6</v>
      </c>
    </row>
    <row r="61" spans="1:8" ht="25.5">
      <c r="A61" s="28">
        <v>7</v>
      </c>
      <c r="B61" s="7" t="s">
        <v>473</v>
      </c>
      <c r="C61" s="255">
        <v>950000</v>
      </c>
      <c r="D61" s="253"/>
      <c r="G61" s="23">
        <v>100000</v>
      </c>
      <c r="H61" s="20"/>
    </row>
    <row r="62" spans="1:8" ht="25.5">
      <c r="A62" s="28">
        <v>8</v>
      </c>
      <c r="B62" s="7" t="s">
        <v>474</v>
      </c>
      <c r="C62" s="255">
        <v>920000</v>
      </c>
      <c r="D62" s="253"/>
      <c r="G62" s="23">
        <v>50000</v>
      </c>
      <c r="H62" s="20"/>
    </row>
    <row r="63" spans="1:8" ht="12.75">
      <c r="A63" s="28">
        <v>9</v>
      </c>
      <c r="B63" s="7" t="s">
        <v>1439</v>
      </c>
      <c r="C63" s="255">
        <v>1000000</v>
      </c>
      <c r="D63" s="253"/>
      <c r="G63" s="23">
        <v>900000</v>
      </c>
      <c r="H63" s="20"/>
    </row>
    <row r="64" spans="1:8" ht="25.5">
      <c r="A64" s="28">
        <v>10</v>
      </c>
      <c r="B64" s="7" t="s">
        <v>1440</v>
      </c>
      <c r="C64" s="255">
        <v>500000</v>
      </c>
      <c r="D64" s="253"/>
      <c r="G64" s="23">
        <v>10000</v>
      </c>
      <c r="H64" s="20"/>
    </row>
    <row r="65" spans="1:8" ht="25.5">
      <c r="A65" s="28">
        <v>11</v>
      </c>
      <c r="B65" s="7" t="s">
        <v>1263</v>
      </c>
      <c r="C65" s="255">
        <v>480000</v>
      </c>
      <c r="D65" s="253"/>
      <c r="G65" s="23">
        <v>80000</v>
      </c>
      <c r="H65" s="20"/>
    </row>
    <row r="66" spans="1:8" ht="12.75">
      <c r="A66" s="28">
        <v>12</v>
      </c>
      <c r="B66" s="7" t="s">
        <v>475</v>
      </c>
      <c r="C66" s="255">
        <v>480000</v>
      </c>
      <c r="D66" s="253"/>
      <c r="G66" s="23">
        <v>90000</v>
      </c>
      <c r="H66" s="20"/>
    </row>
    <row r="67" spans="1:8" ht="25.5">
      <c r="A67" s="28">
        <v>13</v>
      </c>
      <c r="B67" s="7" t="s">
        <v>476</v>
      </c>
      <c r="C67" s="255">
        <v>640000</v>
      </c>
      <c r="D67" s="253"/>
      <c r="G67" s="23">
        <v>120000</v>
      </c>
      <c r="H67" s="20"/>
    </row>
    <row r="68" spans="1:8" ht="25.5">
      <c r="A68" s="28">
        <v>14</v>
      </c>
      <c r="B68" s="7" t="s">
        <v>3111</v>
      </c>
      <c r="C68" s="255">
        <v>560000</v>
      </c>
      <c r="D68" s="253"/>
      <c r="G68" s="23">
        <v>105000</v>
      </c>
      <c r="H68" s="20"/>
    </row>
    <row r="69" spans="1:8" ht="25.5">
      <c r="A69" s="28">
        <v>15</v>
      </c>
      <c r="B69" s="7" t="s">
        <v>1297</v>
      </c>
      <c r="C69" s="255">
        <v>480000</v>
      </c>
      <c r="D69" s="253"/>
      <c r="G69" s="23">
        <v>90000</v>
      </c>
      <c r="H69" s="20"/>
    </row>
    <row r="70" spans="1:8" ht="25.5">
      <c r="A70" s="28">
        <v>16</v>
      </c>
      <c r="B70" s="7" t="s">
        <v>485</v>
      </c>
      <c r="C70" s="255">
        <v>510000</v>
      </c>
      <c r="D70" s="253"/>
      <c r="G70" s="23">
        <v>110000</v>
      </c>
      <c r="H70" s="20"/>
    </row>
    <row r="71" spans="1:8" ht="25.5">
      <c r="A71" s="28">
        <v>17</v>
      </c>
      <c r="B71" s="7" t="s">
        <v>486</v>
      </c>
      <c r="C71" s="255">
        <v>720000</v>
      </c>
      <c r="D71" s="253"/>
      <c r="G71" s="23">
        <v>170000</v>
      </c>
      <c r="H71" s="20"/>
    </row>
    <row r="72" spans="1:8" ht="25.5">
      <c r="A72" s="28">
        <v>18</v>
      </c>
      <c r="B72" s="7" t="s">
        <v>3112</v>
      </c>
      <c r="C72" s="255">
        <v>400000</v>
      </c>
      <c r="D72" s="253"/>
      <c r="G72" s="23">
        <v>70000</v>
      </c>
      <c r="H72" s="20"/>
    </row>
    <row r="73" spans="1:8" ht="12.75">
      <c r="A73" s="4" t="s">
        <v>360</v>
      </c>
      <c r="B73" s="6" t="s">
        <v>3180</v>
      </c>
      <c r="C73" s="255"/>
      <c r="D73" s="258"/>
      <c r="G73" s="23">
        <v>0</v>
      </c>
      <c r="H73" s="20"/>
    </row>
    <row r="74" spans="1:8" ht="25.5">
      <c r="A74" s="28">
        <v>1</v>
      </c>
      <c r="B74" s="7" t="s">
        <v>2754</v>
      </c>
      <c r="C74" s="255">
        <v>750000</v>
      </c>
      <c r="D74" s="29"/>
      <c r="G74" s="23">
        <v>170000</v>
      </c>
      <c r="H74" s="20"/>
    </row>
    <row r="75" spans="1:8" ht="25.5">
      <c r="A75" s="28">
        <v>16</v>
      </c>
      <c r="B75" s="7" t="s">
        <v>2755</v>
      </c>
      <c r="C75" s="255">
        <v>500000</v>
      </c>
      <c r="D75" s="29"/>
      <c r="G75" s="23">
        <v>60000</v>
      </c>
      <c r="H75" s="20"/>
    </row>
    <row r="76" spans="1:8" ht="12.75">
      <c r="A76" s="28">
        <v>22</v>
      </c>
      <c r="B76" s="7" t="s">
        <v>2756</v>
      </c>
      <c r="C76" s="255">
        <v>300000</v>
      </c>
      <c r="D76" s="29"/>
      <c r="G76" s="23">
        <v>100000</v>
      </c>
      <c r="H76" s="20"/>
    </row>
    <row r="77" spans="1:8" ht="25.5">
      <c r="A77" s="28">
        <v>20</v>
      </c>
      <c r="B77" s="7" t="s">
        <v>487</v>
      </c>
      <c r="C77" s="255">
        <v>320000</v>
      </c>
      <c r="D77" s="29"/>
      <c r="G77" s="23">
        <v>80000</v>
      </c>
      <c r="H77" s="20"/>
    </row>
    <row r="78" spans="1:8" ht="25.5">
      <c r="A78" s="28">
        <v>19</v>
      </c>
      <c r="B78" s="7" t="s">
        <v>2762</v>
      </c>
      <c r="C78" s="255">
        <v>350000</v>
      </c>
      <c r="D78" s="29"/>
      <c r="G78" s="23">
        <v>0</v>
      </c>
      <c r="H78" s="20">
        <v>7</v>
      </c>
    </row>
    <row r="79" spans="1:8" ht="25.5">
      <c r="A79" s="28">
        <v>23</v>
      </c>
      <c r="B79" s="7" t="s">
        <v>2685</v>
      </c>
      <c r="C79" s="255">
        <v>350000</v>
      </c>
      <c r="D79" s="29"/>
      <c r="G79" s="23">
        <v>50000</v>
      </c>
      <c r="H79" s="20"/>
    </row>
    <row r="80" spans="1:8" ht="25.5">
      <c r="A80" s="28">
        <v>24</v>
      </c>
      <c r="B80" s="7" t="s">
        <v>2686</v>
      </c>
      <c r="C80" s="255">
        <v>300000</v>
      </c>
      <c r="D80" s="29"/>
      <c r="G80" s="23">
        <v>70000</v>
      </c>
      <c r="H80" s="20"/>
    </row>
    <row r="81" spans="1:8" ht="25.5">
      <c r="A81" s="28">
        <v>25</v>
      </c>
      <c r="B81" s="7" t="s">
        <v>1914</v>
      </c>
      <c r="C81" s="255">
        <v>280000</v>
      </c>
      <c r="D81" s="29"/>
      <c r="G81" s="23">
        <v>70000</v>
      </c>
      <c r="H81" s="20"/>
    </row>
    <row r="82" spans="1:8" ht="25.5">
      <c r="A82" s="28">
        <v>26</v>
      </c>
      <c r="B82" s="7" t="s">
        <v>1915</v>
      </c>
      <c r="C82" s="255">
        <v>250000</v>
      </c>
      <c r="D82" s="29"/>
      <c r="G82" s="23">
        <v>70000</v>
      </c>
      <c r="H82" s="20"/>
    </row>
    <row r="83" spans="1:8" ht="12.75">
      <c r="A83" s="4" t="s">
        <v>1034</v>
      </c>
      <c r="B83" s="6" t="s">
        <v>1916</v>
      </c>
      <c r="C83" s="255"/>
      <c r="D83" s="29"/>
      <c r="G83" s="23">
        <v>0</v>
      </c>
      <c r="H83" s="20"/>
    </row>
    <row r="84" spans="1:8" ht="25.5">
      <c r="A84" s="28">
        <v>2</v>
      </c>
      <c r="B84" s="7" t="s">
        <v>1911</v>
      </c>
      <c r="C84" s="255">
        <v>880000</v>
      </c>
      <c r="D84" s="29"/>
      <c r="G84" s="23">
        <v>130000</v>
      </c>
      <c r="H84" s="20"/>
    </row>
    <row r="85" spans="1:8" ht="25.5">
      <c r="A85" s="28">
        <v>3</v>
      </c>
      <c r="B85" s="7" t="s">
        <v>1912</v>
      </c>
      <c r="C85" s="255">
        <v>1050000</v>
      </c>
      <c r="D85" s="29"/>
      <c r="G85" s="23">
        <v>60000</v>
      </c>
      <c r="H85" s="20"/>
    </row>
    <row r="86" spans="1:8" ht="12.75">
      <c r="A86" s="28">
        <v>4</v>
      </c>
      <c r="B86" s="7" t="s">
        <v>2987</v>
      </c>
      <c r="C86" s="255">
        <v>1400000</v>
      </c>
      <c r="D86" s="29"/>
      <c r="G86" s="23">
        <v>210000</v>
      </c>
      <c r="H86" s="20"/>
    </row>
    <row r="87" spans="1:8" ht="12.75">
      <c r="A87" s="4" t="s">
        <v>2188</v>
      </c>
      <c r="B87" s="6" t="s">
        <v>2988</v>
      </c>
      <c r="C87" s="255"/>
      <c r="D87" s="29"/>
      <c r="G87" s="23">
        <v>0</v>
      </c>
      <c r="H87" s="20"/>
    </row>
    <row r="88" spans="1:8" ht="25.5">
      <c r="A88" s="28">
        <v>1</v>
      </c>
      <c r="B88" s="7" t="s">
        <v>1298</v>
      </c>
      <c r="C88" s="255">
        <v>455000</v>
      </c>
      <c r="D88" s="29"/>
      <c r="G88" s="23">
        <v>105000</v>
      </c>
      <c r="H88" s="20"/>
    </row>
    <row r="89" spans="1:8" ht="25.5">
      <c r="A89" s="28">
        <v>2</v>
      </c>
      <c r="B89" s="7" t="s">
        <v>2989</v>
      </c>
      <c r="C89" s="255">
        <v>390000</v>
      </c>
      <c r="D89" s="29"/>
      <c r="G89" s="23">
        <v>90000</v>
      </c>
      <c r="H89" s="20"/>
    </row>
    <row r="90" spans="1:8" ht="25.5">
      <c r="A90" s="28">
        <v>3</v>
      </c>
      <c r="B90" s="7" t="s">
        <v>2990</v>
      </c>
      <c r="C90" s="255">
        <v>260000</v>
      </c>
      <c r="D90" s="29"/>
      <c r="G90" s="23">
        <v>60000</v>
      </c>
      <c r="H90" s="20"/>
    </row>
    <row r="91" spans="1:8" ht="12.75">
      <c r="A91" s="28">
        <v>4</v>
      </c>
      <c r="B91" s="7" t="s">
        <v>1441</v>
      </c>
      <c r="C91" s="255">
        <v>250000</v>
      </c>
      <c r="D91" s="29"/>
      <c r="G91" s="23">
        <v>10000</v>
      </c>
      <c r="H91" s="20"/>
    </row>
    <row r="92" spans="1:8" ht="12.75">
      <c r="A92" s="4" t="s">
        <v>3441</v>
      </c>
      <c r="B92" s="6" t="s">
        <v>906</v>
      </c>
      <c r="C92" s="255"/>
      <c r="D92" s="29"/>
      <c r="G92" s="23">
        <v>0</v>
      </c>
      <c r="H92" s="20"/>
    </row>
    <row r="93" spans="1:8" ht="38.25">
      <c r="A93" s="28">
        <v>1</v>
      </c>
      <c r="B93" s="7" t="s">
        <v>1442</v>
      </c>
      <c r="C93" s="255">
        <v>1000000</v>
      </c>
      <c r="D93" s="29"/>
      <c r="G93" s="23">
        <v>0</v>
      </c>
      <c r="H93" s="20">
        <v>8</v>
      </c>
    </row>
    <row r="94" spans="1:8" ht="12.75">
      <c r="A94" s="28">
        <v>2</v>
      </c>
      <c r="B94" s="7" t="s">
        <v>1299</v>
      </c>
      <c r="C94" s="255">
        <v>1600000</v>
      </c>
      <c r="D94" s="29"/>
      <c r="G94" s="23">
        <v>0</v>
      </c>
      <c r="H94" s="20">
        <v>9</v>
      </c>
    </row>
    <row r="95" spans="1:8" ht="25.5">
      <c r="A95" s="28">
        <v>3</v>
      </c>
      <c r="B95" s="7" t="s">
        <v>2991</v>
      </c>
      <c r="C95" s="255">
        <v>2500000</v>
      </c>
      <c r="D95" s="29"/>
      <c r="G95" s="23">
        <v>0</v>
      </c>
      <c r="H95" s="20">
        <v>10</v>
      </c>
    </row>
    <row r="96" spans="1:8" ht="12.75">
      <c r="A96" s="28">
        <v>4</v>
      </c>
      <c r="B96" s="7" t="s">
        <v>2992</v>
      </c>
      <c r="C96" s="255">
        <v>3000000</v>
      </c>
      <c r="D96" s="29"/>
      <c r="G96" s="23">
        <v>0</v>
      </c>
      <c r="H96" s="20">
        <v>11</v>
      </c>
    </row>
    <row r="97" spans="1:8" ht="25.5">
      <c r="A97" s="28">
        <v>5</v>
      </c>
      <c r="B97" s="7" t="s">
        <v>2993</v>
      </c>
      <c r="C97" s="255">
        <v>4000000</v>
      </c>
      <c r="D97" s="29"/>
      <c r="G97" s="23">
        <v>0</v>
      </c>
      <c r="H97" s="20">
        <v>12</v>
      </c>
    </row>
    <row r="98" spans="1:8" ht="25.5">
      <c r="A98" s="28">
        <v>6</v>
      </c>
      <c r="B98" s="7" t="s">
        <v>2404</v>
      </c>
      <c r="C98" s="255">
        <v>3000000</v>
      </c>
      <c r="D98" s="29"/>
      <c r="G98" s="23">
        <v>0</v>
      </c>
      <c r="H98" s="20">
        <v>13</v>
      </c>
    </row>
    <row r="99" spans="1:8" ht="25.5">
      <c r="A99" s="28">
        <v>7</v>
      </c>
      <c r="B99" s="7" t="s">
        <v>2075</v>
      </c>
      <c r="C99" s="255">
        <v>2500000</v>
      </c>
      <c r="D99" s="29"/>
      <c r="G99" s="23">
        <v>0</v>
      </c>
      <c r="H99" s="20">
        <v>14</v>
      </c>
    </row>
    <row r="100" spans="1:8" ht="25.5">
      <c r="A100" s="28">
        <v>8</v>
      </c>
      <c r="B100" s="7" t="s">
        <v>1068</v>
      </c>
      <c r="C100" s="255">
        <v>2000000</v>
      </c>
      <c r="D100" s="29"/>
      <c r="G100" s="23">
        <v>0</v>
      </c>
      <c r="H100" s="20">
        <v>15</v>
      </c>
    </row>
    <row r="101" spans="1:8" ht="25.5">
      <c r="A101" s="28">
        <v>9</v>
      </c>
      <c r="B101" s="7" t="s">
        <v>1069</v>
      </c>
      <c r="C101" s="255">
        <v>1500000</v>
      </c>
      <c r="D101" s="29"/>
      <c r="G101" s="23">
        <v>0</v>
      </c>
      <c r="H101" s="20">
        <v>16</v>
      </c>
    </row>
    <row r="102" spans="1:8" ht="25.5">
      <c r="A102" s="28">
        <v>10</v>
      </c>
      <c r="B102" s="7" t="s">
        <v>1443</v>
      </c>
      <c r="C102" s="255">
        <v>1000000</v>
      </c>
      <c r="D102" s="29"/>
      <c r="G102" s="23">
        <v>0</v>
      </c>
      <c r="H102" s="20">
        <v>17</v>
      </c>
    </row>
    <row r="103" spans="1:8" ht="25.5">
      <c r="A103" s="28">
        <v>11</v>
      </c>
      <c r="B103" s="7" t="s">
        <v>1049</v>
      </c>
      <c r="C103" s="255">
        <v>800000</v>
      </c>
      <c r="D103" s="29"/>
      <c r="G103" s="23">
        <v>0</v>
      </c>
      <c r="H103" s="20">
        <v>18</v>
      </c>
    </row>
    <row r="104" spans="1:8" ht="12.75">
      <c r="A104" s="4" t="s">
        <v>3442</v>
      </c>
      <c r="B104" s="6" t="s">
        <v>1444</v>
      </c>
      <c r="C104" s="255"/>
      <c r="D104" s="29"/>
      <c r="G104" s="23">
        <v>0</v>
      </c>
      <c r="H104" s="20"/>
    </row>
    <row r="105" spans="1:8" ht="12.75">
      <c r="A105" s="28">
        <v>1</v>
      </c>
      <c r="B105" s="7" t="s">
        <v>1158</v>
      </c>
      <c r="C105" s="256">
        <v>1000000</v>
      </c>
      <c r="D105" s="29"/>
      <c r="G105" s="23">
        <v>280000</v>
      </c>
      <c r="H105" s="20"/>
    </row>
    <row r="106" spans="1:8" ht="12.75">
      <c r="A106" s="28">
        <v>2</v>
      </c>
      <c r="B106" s="7" t="s">
        <v>1445</v>
      </c>
      <c r="C106" s="256">
        <v>750000</v>
      </c>
      <c r="D106" s="29"/>
      <c r="G106" s="23">
        <v>210000</v>
      </c>
      <c r="H106" s="20"/>
    </row>
    <row r="107" spans="1:8" ht="12.75">
      <c r="A107" s="4" t="s">
        <v>2604</v>
      </c>
      <c r="B107" s="6" t="s">
        <v>607</v>
      </c>
      <c r="C107" s="255"/>
      <c r="D107" s="29"/>
      <c r="G107" s="23">
        <v>0</v>
      </c>
      <c r="H107" s="20"/>
    </row>
    <row r="108" spans="1:8" ht="25.5">
      <c r="A108" s="28">
        <v>1</v>
      </c>
      <c r="B108" s="7" t="s">
        <v>1446</v>
      </c>
      <c r="C108" s="255">
        <v>3500000</v>
      </c>
      <c r="D108" s="29"/>
      <c r="G108" s="23">
        <v>1320000</v>
      </c>
      <c r="H108" s="20"/>
    </row>
    <row r="109" spans="1:8" ht="12.75">
      <c r="A109" s="28">
        <v>2</v>
      </c>
      <c r="B109" s="7" t="s">
        <v>1300</v>
      </c>
      <c r="C109" s="255">
        <v>3000000</v>
      </c>
      <c r="D109" s="29"/>
      <c r="G109" s="23">
        <v>980000</v>
      </c>
      <c r="H109" s="20"/>
    </row>
    <row r="110" spans="1:8" ht="12.75">
      <c r="A110" s="28">
        <v>3</v>
      </c>
      <c r="B110" s="7" t="s">
        <v>583</v>
      </c>
      <c r="C110" s="255">
        <v>2500000</v>
      </c>
      <c r="D110" s="29"/>
      <c r="G110" s="23">
        <v>760000</v>
      </c>
      <c r="H110" s="20"/>
    </row>
    <row r="111" spans="1:8" ht="25.5">
      <c r="A111" s="28">
        <v>4</v>
      </c>
      <c r="B111" s="7" t="s">
        <v>2157</v>
      </c>
      <c r="C111" s="255">
        <v>1900000</v>
      </c>
      <c r="D111" s="29"/>
      <c r="G111" s="23">
        <v>720000</v>
      </c>
      <c r="H111" s="20"/>
    </row>
    <row r="112" spans="1:8" ht="25.5">
      <c r="A112" s="28">
        <v>5</v>
      </c>
      <c r="B112" s="7" t="s">
        <v>3285</v>
      </c>
      <c r="C112" s="255">
        <v>1280000</v>
      </c>
      <c r="D112" s="29"/>
      <c r="G112" s="23">
        <v>480000</v>
      </c>
      <c r="H112" s="20"/>
    </row>
    <row r="113" spans="1:8" ht="12.75">
      <c r="A113" s="4" t="s">
        <v>2605</v>
      </c>
      <c r="B113" s="6" t="s">
        <v>1212</v>
      </c>
      <c r="C113" s="255"/>
      <c r="D113" s="29"/>
      <c r="G113" s="23">
        <v>0</v>
      </c>
      <c r="H113" s="20"/>
    </row>
    <row r="114" spans="1:8" ht="25.5">
      <c r="A114" s="28">
        <v>1</v>
      </c>
      <c r="B114" s="7" t="s">
        <v>2230</v>
      </c>
      <c r="C114" s="255">
        <v>1400000</v>
      </c>
      <c r="D114" s="29"/>
      <c r="G114" s="23">
        <v>0</v>
      </c>
      <c r="H114" s="20">
        <v>19</v>
      </c>
    </row>
    <row r="115" spans="1:8" ht="12.75">
      <c r="A115" s="28">
        <v>2</v>
      </c>
      <c r="B115" s="7" t="s">
        <v>1213</v>
      </c>
      <c r="C115" s="255">
        <v>640000</v>
      </c>
      <c r="D115" s="29"/>
      <c r="G115" s="23">
        <v>40000</v>
      </c>
      <c r="H115" s="20"/>
    </row>
    <row r="116" spans="1:8" ht="12.75">
      <c r="A116" s="28">
        <v>3</v>
      </c>
      <c r="B116" s="7" t="s">
        <v>2231</v>
      </c>
      <c r="C116" s="255">
        <v>640000</v>
      </c>
      <c r="D116" s="29"/>
      <c r="G116" s="23">
        <v>40000</v>
      </c>
      <c r="H116" s="20"/>
    </row>
    <row r="117" spans="1:8" ht="25.5">
      <c r="A117" s="28">
        <v>4</v>
      </c>
      <c r="B117" s="7" t="s">
        <v>3286</v>
      </c>
      <c r="C117" s="255">
        <v>630000</v>
      </c>
      <c r="D117" s="29"/>
      <c r="G117" s="23">
        <v>30000</v>
      </c>
      <c r="H117" s="20"/>
    </row>
    <row r="118" spans="1:8" ht="25.5">
      <c r="A118" s="28">
        <v>5</v>
      </c>
      <c r="B118" s="7" t="s">
        <v>1214</v>
      </c>
      <c r="C118" s="255">
        <v>450000</v>
      </c>
      <c r="D118" s="29"/>
      <c r="G118" s="23">
        <v>0</v>
      </c>
      <c r="H118" s="20">
        <v>20</v>
      </c>
    </row>
    <row r="119" spans="1:8" ht="12.75">
      <c r="A119" s="28">
        <v>6</v>
      </c>
      <c r="B119" s="7" t="s">
        <v>1215</v>
      </c>
      <c r="C119" s="255">
        <v>320000</v>
      </c>
      <c r="D119" s="29"/>
      <c r="G119" s="23">
        <v>20000</v>
      </c>
      <c r="H119" s="20"/>
    </row>
    <row r="120" spans="1:8" ht="12.75">
      <c r="A120" s="28">
        <v>7</v>
      </c>
      <c r="B120" s="7" t="s">
        <v>357</v>
      </c>
      <c r="C120" s="255">
        <v>350000</v>
      </c>
      <c r="D120" s="29"/>
      <c r="G120" s="23">
        <v>0</v>
      </c>
      <c r="H120" s="20"/>
    </row>
    <row r="121" spans="1:8" ht="25.5">
      <c r="A121" s="28">
        <v>8</v>
      </c>
      <c r="B121" s="7" t="s">
        <v>358</v>
      </c>
      <c r="C121" s="255">
        <v>600000</v>
      </c>
      <c r="D121" s="29"/>
      <c r="G121" s="23">
        <v>0</v>
      </c>
      <c r="H121" s="20"/>
    </row>
    <row r="122" spans="1:8" ht="25.5">
      <c r="A122" s="28">
        <v>9</v>
      </c>
      <c r="B122" s="7" t="s">
        <v>2893</v>
      </c>
      <c r="C122" s="255">
        <v>450000</v>
      </c>
      <c r="D122" s="257">
        <v>2</v>
      </c>
      <c r="G122" s="23">
        <v>0</v>
      </c>
      <c r="H122" s="20"/>
    </row>
    <row r="123" spans="1:8" ht="25.5">
      <c r="A123" s="28">
        <v>10</v>
      </c>
      <c r="B123" s="7" t="s">
        <v>2894</v>
      </c>
      <c r="C123" s="255">
        <v>350000</v>
      </c>
      <c r="D123" s="257">
        <v>3</v>
      </c>
      <c r="G123" s="23">
        <v>0</v>
      </c>
      <c r="H123" s="20"/>
    </row>
    <row r="124" spans="1:8" ht="13.5">
      <c r="A124" s="28">
        <v>11</v>
      </c>
      <c r="B124" s="7" t="s">
        <v>2895</v>
      </c>
      <c r="C124" s="255">
        <v>500000</v>
      </c>
      <c r="D124" s="257">
        <v>4</v>
      </c>
      <c r="G124" s="23">
        <v>0</v>
      </c>
      <c r="H124" s="20"/>
    </row>
    <row r="125" spans="1:8" ht="25.5">
      <c r="A125" s="4" t="s">
        <v>1674</v>
      </c>
      <c r="B125" s="6" t="s">
        <v>359</v>
      </c>
      <c r="C125" s="255"/>
      <c r="D125" s="253"/>
      <c r="G125" s="23">
        <v>0</v>
      </c>
      <c r="H125" s="20"/>
    </row>
    <row r="126" spans="1:8" ht="25.5">
      <c r="A126" s="28">
        <v>1</v>
      </c>
      <c r="B126" s="7" t="s">
        <v>2232</v>
      </c>
      <c r="C126" s="255">
        <v>500000</v>
      </c>
      <c r="D126" s="253"/>
      <c r="G126" s="23">
        <v>0</v>
      </c>
      <c r="H126" s="20"/>
    </row>
    <row r="127" spans="1:8" ht="25.5">
      <c r="A127" s="28">
        <v>2</v>
      </c>
      <c r="B127" s="7" t="s">
        <v>1301</v>
      </c>
      <c r="C127" s="255">
        <v>400000</v>
      </c>
      <c r="D127" s="253"/>
      <c r="G127" s="23">
        <v>100000</v>
      </c>
      <c r="H127" s="20"/>
    </row>
    <row r="128" spans="1:8" ht="12.75">
      <c r="A128" s="28">
        <v>3</v>
      </c>
      <c r="B128" s="7" t="s">
        <v>1302</v>
      </c>
      <c r="C128" s="255">
        <v>480000</v>
      </c>
      <c r="D128" s="253"/>
      <c r="G128" s="23">
        <v>130000</v>
      </c>
      <c r="H128" s="20"/>
    </row>
    <row r="129" spans="1:7" ht="25.5">
      <c r="A129" s="28">
        <v>4</v>
      </c>
      <c r="B129" s="7" t="s">
        <v>1303</v>
      </c>
      <c r="C129" s="255">
        <v>560000</v>
      </c>
      <c r="D129" s="253"/>
      <c r="G129" s="23">
        <v>160000</v>
      </c>
    </row>
    <row r="130" spans="1:7" ht="12.75">
      <c r="A130" s="28">
        <v>5</v>
      </c>
      <c r="B130" s="7" t="s">
        <v>1304</v>
      </c>
      <c r="C130" s="255">
        <v>480000</v>
      </c>
      <c r="D130" s="253"/>
      <c r="G130" s="23">
        <v>130000</v>
      </c>
    </row>
    <row r="131" spans="1:7" ht="12.75">
      <c r="A131" s="28">
        <v>6</v>
      </c>
      <c r="B131" s="7" t="s">
        <v>2544</v>
      </c>
      <c r="C131" s="255">
        <v>320000</v>
      </c>
      <c r="D131" s="253"/>
      <c r="G131" s="23">
        <v>20000</v>
      </c>
    </row>
    <row r="132" spans="1:7" ht="12.75">
      <c r="A132" s="28">
        <v>7</v>
      </c>
      <c r="B132" s="7" t="s">
        <v>957</v>
      </c>
      <c r="C132" s="255">
        <v>370000</v>
      </c>
      <c r="D132" s="253"/>
      <c r="G132" s="23">
        <v>210000</v>
      </c>
    </row>
    <row r="133" spans="1:7" ht="25.5">
      <c r="A133" s="28">
        <v>8</v>
      </c>
      <c r="B133" s="7" t="s">
        <v>2233</v>
      </c>
      <c r="C133" s="255">
        <v>320000</v>
      </c>
      <c r="D133" s="253"/>
      <c r="G133" s="23">
        <v>70000</v>
      </c>
    </row>
    <row r="134" spans="1:7" ht="25.5">
      <c r="A134" s="28">
        <v>9</v>
      </c>
      <c r="B134" s="7" t="s">
        <v>463</v>
      </c>
      <c r="C134" s="255">
        <v>320000</v>
      </c>
      <c r="D134" s="253"/>
      <c r="G134" s="23">
        <v>110000</v>
      </c>
    </row>
    <row r="135" spans="1:7" ht="12.75">
      <c r="A135" s="4" t="s">
        <v>1675</v>
      </c>
      <c r="B135" s="6" t="s">
        <v>464</v>
      </c>
      <c r="C135" s="255"/>
      <c r="D135" s="253"/>
      <c r="G135" s="23">
        <v>0</v>
      </c>
    </row>
    <row r="136" spans="1:7" ht="25.5">
      <c r="A136" s="28">
        <v>1</v>
      </c>
      <c r="B136" s="7" t="s">
        <v>465</v>
      </c>
      <c r="C136" s="255">
        <v>350000</v>
      </c>
      <c r="D136" s="253"/>
      <c r="G136" s="23">
        <v>0</v>
      </c>
    </row>
    <row r="137" spans="1:7" ht="12.75">
      <c r="A137" s="4" t="s">
        <v>63</v>
      </c>
      <c r="B137" s="6" t="s">
        <v>466</v>
      </c>
      <c r="C137" s="255"/>
      <c r="D137" s="253"/>
      <c r="G137" s="23">
        <v>0</v>
      </c>
    </row>
    <row r="138" spans="1:7" ht="12.75">
      <c r="A138" s="28">
        <v>1</v>
      </c>
      <c r="B138" s="7" t="s">
        <v>2896</v>
      </c>
      <c r="C138" s="255">
        <v>350000</v>
      </c>
      <c r="D138" s="253">
        <v>5</v>
      </c>
      <c r="G138" s="23">
        <v>130000</v>
      </c>
    </row>
    <row r="139" spans="1:7" ht="12.75">
      <c r="A139" s="28">
        <v>2</v>
      </c>
      <c r="B139" s="7" t="s">
        <v>2897</v>
      </c>
      <c r="C139" s="255">
        <v>350000</v>
      </c>
      <c r="D139" s="253">
        <v>6</v>
      </c>
      <c r="G139" s="23">
        <v>130000</v>
      </c>
    </row>
    <row r="140" spans="1:7" ht="12.75">
      <c r="A140" s="28">
        <v>3</v>
      </c>
      <c r="B140" s="7" t="s">
        <v>3262</v>
      </c>
      <c r="C140" s="255">
        <v>350000</v>
      </c>
      <c r="D140" s="253"/>
      <c r="G140" s="23">
        <v>100000</v>
      </c>
    </row>
    <row r="141" spans="1:7" ht="25.5">
      <c r="A141" s="28">
        <v>4</v>
      </c>
      <c r="B141" s="7" t="s">
        <v>3263</v>
      </c>
      <c r="C141" s="255">
        <v>320000</v>
      </c>
      <c r="D141" s="253"/>
      <c r="G141" s="23">
        <v>110000</v>
      </c>
    </row>
    <row r="142" spans="1:7" ht="12.75">
      <c r="A142" s="28">
        <v>5</v>
      </c>
      <c r="B142" s="7" t="s">
        <v>2545</v>
      </c>
      <c r="C142" s="255">
        <v>350000</v>
      </c>
      <c r="D142" s="253"/>
      <c r="G142" s="23">
        <v>50000</v>
      </c>
    </row>
    <row r="143" spans="1:7" ht="12.75">
      <c r="A143" s="28">
        <v>6</v>
      </c>
      <c r="B143" s="7" t="s">
        <v>2550</v>
      </c>
      <c r="C143" s="255">
        <v>320000</v>
      </c>
      <c r="D143" s="253"/>
      <c r="G143" s="23">
        <v>90000</v>
      </c>
    </row>
    <row r="144" spans="1:7" ht="25.5">
      <c r="A144" s="28">
        <v>7</v>
      </c>
      <c r="B144" s="7" t="s">
        <v>3264</v>
      </c>
      <c r="C144" s="255">
        <v>800000</v>
      </c>
      <c r="D144" s="253"/>
      <c r="G144" s="23">
        <v>0</v>
      </c>
    </row>
    <row r="145" spans="1:7" ht="12.75">
      <c r="A145" s="28">
        <v>8</v>
      </c>
      <c r="B145" s="7" t="s">
        <v>2551</v>
      </c>
      <c r="C145" s="255">
        <v>500000</v>
      </c>
      <c r="D145" s="253"/>
      <c r="G145" s="23">
        <v>0</v>
      </c>
    </row>
    <row r="146" spans="1:7" ht="25.5">
      <c r="A146" s="28">
        <v>9</v>
      </c>
      <c r="B146" s="7" t="s">
        <v>119</v>
      </c>
      <c r="C146" s="255">
        <v>350000</v>
      </c>
      <c r="D146" s="253"/>
      <c r="G146" s="23">
        <v>50000</v>
      </c>
    </row>
    <row r="147" spans="1:7" ht="25.5">
      <c r="A147" s="28">
        <v>10</v>
      </c>
      <c r="B147" s="7" t="s">
        <v>120</v>
      </c>
      <c r="C147" s="255">
        <v>480000</v>
      </c>
      <c r="D147" s="253"/>
      <c r="G147" s="23">
        <v>180000</v>
      </c>
    </row>
    <row r="148" spans="1:7" ht="25.5">
      <c r="A148" s="28">
        <v>11</v>
      </c>
      <c r="B148" s="7" t="s">
        <v>121</v>
      </c>
      <c r="C148" s="255">
        <v>350000</v>
      </c>
      <c r="D148" s="253"/>
      <c r="G148" s="23">
        <v>100000</v>
      </c>
    </row>
    <row r="149" spans="1:7" ht="25.5">
      <c r="A149" s="28">
        <v>12</v>
      </c>
      <c r="B149" s="7" t="s">
        <v>3188</v>
      </c>
      <c r="C149" s="255">
        <v>320000</v>
      </c>
      <c r="D149" s="253"/>
      <c r="G149" s="23">
        <v>70000</v>
      </c>
    </row>
    <row r="150" spans="1:7" ht="25.5">
      <c r="A150" s="28">
        <v>13</v>
      </c>
      <c r="B150" s="7" t="s">
        <v>2713</v>
      </c>
      <c r="C150" s="255">
        <v>320000</v>
      </c>
      <c r="D150" s="253"/>
      <c r="G150" s="23">
        <v>70000</v>
      </c>
    </row>
    <row r="151" spans="1:7" ht="38.25">
      <c r="A151" s="28">
        <v>14</v>
      </c>
      <c r="B151" s="7" t="s">
        <v>2714</v>
      </c>
      <c r="C151" s="255">
        <v>350000</v>
      </c>
      <c r="D151" s="253"/>
      <c r="G151" s="23">
        <v>100000</v>
      </c>
    </row>
    <row r="152" spans="1:7" ht="25.5">
      <c r="A152" s="28">
        <v>15</v>
      </c>
      <c r="B152" s="7" t="s">
        <v>2715</v>
      </c>
      <c r="C152" s="255">
        <v>320000</v>
      </c>
      <c r="D152" s="253"/>
      <c r="G152" s="23">
        <v>90000</v>
      </c>
    </row>
    <row r="153" spans="1:7" ht="25.5">
      <c r="A153" s="28">
        <v>17</v>
      </c>
      <c r="B153" s="7" t="s">
        <v>3265</v>
      </c>
      <c r="C153" s="255">
        <v>500000</v>
      </c>
      <c r="D153" s="259"/>
      <c r="G153" s="23">
        <v>210000</v>
      </c>
    </row>
    <row r="154" spans="1:7" ht="25.5">
      <c r="A154" s="28">
        <v>18</v>
      </c>
      <c r="B154" s="7" t="s">
        <v>3266</v>
      </c>
      <c r="C154" s="255">
        <v>480000</v>
      </c>
      <c r="D154" s="257"/>
      <c r="G154" s="23">
        <v>192000</v>
      </c>
    </row>
    <row r="155" spans="1:7" ht="25.5">
      <c r="A155" s="28">
        <v>21</v>
      </c>
      <c r="B155" s="7" t="s">
        <v>2405</v>
      </c>
      <c r="C155" s="255">
        <v>450000</v>
      </c>
      <c r="D155" s="257"/>
      <c r="G155" s="23">
        <v>180000</v>
      </c>
    </row>
    <row r="156" spans="1:7" ht="12.75">
      <c r="A156" s="28">
        <v>27</v>
      </c>
      <c r="B156" s="7" t="s">
        <v>2406</v>
      </c>
      <c r="C156" s="255">
        <v>450000</v>
      </c>
      <c r="D156" s="253"/>
      <c r="G156" s="23">
        <v>180000</v>
      </c>
    </row>
    <row r="157" spans="1:7" s="22" customFormat="1" ht="13.5">
      <c r="A157" s="28">
        <v>28</v>
      </c>
      <c r="B157" s="322" t="s">
        <v>2407</v>
      </c>
      <c r="C157" s="255">
        <v>1000000</v>
      </c>
      <c r="D157" s="257">
        <v>7</v>
      </c>
      <c r="G157" s="23">
        <v>600000</v>
      </c>
    </row>
    <row r="158" spans="1:7" ht="12.75">
      <c r="A158" s="4" t="s">
        <v>2408</v>
      </c>
      <c r="B158" s="323" t="s">
        <v>2409</v>
      </c>
      <c r="C158" s="255"/>
      <c r="D158" s="253">
        <v>8</v>
      </c>
      <c r="G158" s="23">
        <v>0</v>
      </c>
    </row>
    <row r="159" spans="1:7" ht="12.75">
      <c r="A159" s="28">
        <v>1</v>
      </c>
      <c r="B159" s="322" t="s">
        <v>2410</v>
      </c>
      <c r="C159" s="255">
        <v>560000</v>
      </c>
      <c r="D159" s="253">
        <v>9</v>
      </c>
      <c r="G159" s="23">
        <v>210000</v>
      </c>
    </row>
    <row r="160" spans="1:7" ht="24">
      <c r="A160" s="28">
        <v>2</v>
      </c>
      <c r="B160" s="322" t="s">
        <v>2411</v>
      </c>
      <c r="C160" s="255">
        <v>640000</v>
      </c>
      <c r="D160" s="253">
        <v>10</v>
      </c>
      <c r="G160" s="23">
        <v>240000</v>
      </c>
    </row>
    <row r="161" spans="1:7" ht="24">
      <c r="A161" s="28">
        <v>3</v>
      </c>
      <c r="B161" s="322" t="s">
        <v>157</v>
      </c>
      <c r="C161" s="255">
        <v>610000</v>
      </c>
      <c r="D161" s="253">
        <v>11</v>
      </c>
      <c r="G161" s="23">
        <v>230000</v>
      </c>
    </row>
    <row r="162" spans="1:7" ht="25.5">
      <c r="A162" s="28">
        <v>4</v>
      </c>
      <c r="B162" s="7" t="s">
        <v>158</v>
      </c>
      <c r="C162" s="255">
        <v>640000</v>
      </c>
      <c r="D162" s="253">
        <v>12</v>
      </c>
      <c r="G162" s="23">
        <v>240000</v>
      </c>
    </row>
    <row r="163" spans="1:7" ht="12.75">
      <c r="A163" s="28">
        <v>5</v>
      </c>
      <c r="B163" s="322" t="s">
        <v>159</v>
      </c>
      <c r="C163" s="255">
        <v>640000</v>
      </c>
      <c r="D163" s="253">
        <v>13</v>
      </c>
      <c r="G163" s="23">
        <v>240000</v>
      </c>
    </row>
    <row r="164" spans="1:7" ht="25.5">
      <c r="A164" s="4" t="s">
        <v>160</v>
      </c>
      <c r="B164" s="6" t="s">
        <v>2759</v>
      </c>
      <c r="C164" s="255"/>
      <c r="D164" s="253"/>
      <c r="G164" s="23">
        <v>0</v>
      </c>
    </row>
    <row r="165" spans="1:7" ht="12.75">
      <c r="A165" s="28">
        <v>1</v>
      </c>
      <c r="B165" s="7" t="s">
        <v>2760</v>
      </c>
      <c r="C165" s="255">
        <v>1000000</v>
      </c>
      <c r="D165" s="253"/>
      <c r="G165" s="23">
        <v>0</v>
      </c>
    </row>
    <row r="166" spans="1:7" ht="12.75">
      <c r="A166" s="28">
        <v>2</v>
      </c>
      <c r="B166" s="322" t="s">
        <v>1651</v>
      </c>
      <c r="C166" s="255">
        <v>800000</v>
      </c>
      <c r="D166" s="253"/>
      <c r="G166" s="23">
        <v>0</v>
      </c>
    </row>
    <row r="167" spans="1:7" ht="12.75">
      <c r="A167" s="28">
        <v>3</v>
      </c>
      <c r="B167" s="322" t="s">
        <v>2161</v>
      </c>
      <c r="C167" s="255">
        <v>600000</v>
      </c>
      <c r="D167" s="253"/>
      <c r="G167" s="23">
        <v>0</v>
      </c>
    </row>
    <row r="168" spans="1:7" ht="12.75">
      <c r="A168" s="4" t="s">
        <v>1164</v>
      </c>
      <c r="B168" s="6" t="s">
        <v>3619</v>
      </c>
      <c r="C168" s="255"/>
      <c r="D168" s="253"/>
      <c r="G168" s="23">
        <v>0</v>
      </c>
    </row>
    <row r="169" spans="1:7" ht="12.75">
      <c r="A169" s="4" t="s">
        <v>1163</v>
      </c>
      <c r="B169" s="6" t="s">
        <v>2162</v>
      </c>
      <c r="C169" s="255"/>
      <c r="D169" s="253"/>
      <c r="G169" s="23">
        <v>0</v>
      </c>
    </row>
    <row r="170" spans="1:7" ht="13.5">
      <c r="A170" s="114">
        <v>1</v>
      </c>
      <c r="B170" s="311" t="s">
        <v>2163</v>
      </c>
      <c r="C170" s="255"/>
      <c r="D170" s="253"/>
      <c r="G170" s="23">
        <v>0</v>
      </c>
    </row>
    <row r="171" spans="1:7" ht="13.5">
      <c r="A171" s="114"/>
      <c r="B171" s="7" t="s">
        <v>2164</v>
      </c>
      <c r="C171" s="255">
        <v>800000</v>
      </c>
      <c r="D171" s="253"/>
      <c r="G171" s="23">
        <v>50000</v>
      </c>
    </row>
    <row r="172" spans="1:7" ht="13.5">
      <c r="A172" s="114"/>
      <c r="B172" s="7" t="s">
        <v>2165</v>
      </c>
      <c r="C172" s="255">
        <v>720000</v>
      </c>
      <c r="D172" s="253"/>
      <c r="G172" s="23">
        <v>120000</v>
      </c>
    </row>
    <row r="173" spans="1:7" ht="13.5">
      <c r="A173" s="114"/>
      <c r="B173" s="7" t="s">
        <v>2166</v>
      </c>
      <c r="C173" s="255">
        <v>640000</v>
      </c>
      <c r="D173" s="253"/>
      <c r="G173" s="23">
        <v>40000</v>
      </c>
    </row>
    <row r="174" spans="1:7" ht="13.5">
      <c r="A174" s="114">
        <v>2</v>
      </c>
      <c r="B174" s="311" t="s">
        <v>2167</v>
      </c>
      <c r="C174" s="255"/>
      <c r="D174" s="253"/>
      <c r="G174" s="23">
        <v>0</v>
      </c>
    </row>
    <row r="175" spans="1:7" ht="12.75">
      <c r="A175" s="4"/>
      <c r="B175" s="7" t="s">
        <v>2164</v>
      </c>
      <c r="C175" s="255">
        <v>720000</v>
      </c>
      <c r="D175" s="253"/>
      <c r="G175" s="23">
        <v>70000</v>
      </c>
    </row>
    <row r="176" spans="1:7" ht="12.75">
      <c r="A176" s="4"/>
      <c r="B176" s="7" t="s">
        <v>2165</v>
      </c>
      <c r="C176" s="255">
        <v>640000</v>
      </c>
      <c r="D176" s="253"/>
      <c r="G176" s="23">
        <v>40000</v>
      </c>
    </row>
    <row r="177" spans="1:7" ht="12.75">
      <c r="A177" s="4"/>
      <c r="B177" s="7" t="s">
        <v>2166</v>
      </c>
      <c r="C177" s="255">
        <v>560000</v>
      </c>
      <c r="D177" s="253"/>
      <c r="G177" s="23">
        <v>60000</v>
      </c>
    </row>
    <row r="178" spans="1:7" ht="12.75">
      <c r="A178" s="4" t="s">
        <v>265</v>
      </c>
      <c r="B178" s="6" t="s">
        <v>2168</v>
      </c>
      <c r="C178" s="255"/>
      <c r="D178" s="253"/>
      <c r="G178" s="23">
        <v>0</v>
      </c>
    </row>
    <row r="179" spans="1:7" ht="12.75">
      <c r="A179" s="28">
        <v>1</v>
      </c>
      <c r="B179" s="7" t="s">
        <v>2169</v>
      </c>
      <c r="C179" s="255">
        <v>400000</v>
      </c>
      <c r="D179" s="253"/>
      <c r="G179" s="23">
        <v>0</v>
      </c>
    </row>
    <row r="180" spans="1:7" ht="12.75">
      <c r="A180" s="28">
        <v>2</v>
      </c>
      <c r="B180" s="7" t="s">
        <v>2170</v>
      </c>
      <c r="C180" s="255">
        <v>550000</v>
      </c>
      <c r="D180" s="253"/>
      <c r="G180" s="23">
        <v>0</v>
      </c>
    </row>
    <row r="181" spans="1:7" ht="12.75">
      <c r="A181" s="4" t="s">
        <v>2136</v>
      </c>
      <c r="B181" s="6" t="s">
        <v>2171</v>
      </c>
      <c r="C181" s="255"/>
      <c r="D181" s="253"/>
      <c r="G181" s="23">
        <v>0</v>
      </c>
    </row>
    <row r="182" spans="1:7" ht="25.5">
      <c r="A182" s="28">
        <v>1</v>
      </c>
      <c r="B182" s="7" t="s">
        <v>161</v>
      </c>
      <c r="C182" s="255">
        <v>2500000</v>
      </c>
      <c r="D182" s="253"/>
      <c r="G182" s="23">
        <v>20000</v>
      </c>
    </row>
    <row r="183" spans="1:7" ht="25.5">
      <c r="A183" s="28">
        <v>2</v>
      </c>
      <c r="B183" s="7" t="s">
        <v>2909</v>
      </c>
      <c r="C183" s="255">
        <v>3000000</v>
      </c>
      <c r="D183" s="253"/>
      <c r="G183" s="23">
        <v>0</v>
      </c>
    </row>
    <row r="184" spans="1:7" ht="25.5">
      <c r="A184" s="28">
        <v>3</v>
      </c>
      <c r="B184" s="7" t="s">
        <v>3622</v>
      </c>
      <c r="C184" s="255">
        <v>4800000</v>
      </c>
      <c r="D184" s="253"/>
      <c r="G184" s="23">
        <v>0</v>
      </c>
    </row>
    <row r="185" spans="1:7" ht="25.5">
      <c r="A185" s="28">
        <v>4</v>
      </c>
      <c r="B185" s="7" t="s">
        <v>3623</v>
      </c>
      <c r="C185" s="255">
        <v>3500000</v>
      </c>
      <c r="D185" s="253"/>
      <c r="G185" s="23">
        <v>420000</v>
      </c>
    </row>
    <row r="186" spans="1:7" ht="25.5">
      <c r="A186" s="28">
        <v>5</v>
      </c>
      <c r="B186" s="7" t="s">
        <v>3624</v>
      </c>
      <c r="C186" s="255">
        <v>2500000</v>
      </c>
      <c r="D186" s="253"/>
      <c r="G186" s="23">
        <v>0</v>
      </c>
    </row>
    <row r="187" spans="1:7" ht="25.5">
      <c r="A187" s="28">
        <v>6</v>
      </c>
      <c r="B187" s="7" t="s">
        <v>3625</v>
      </c>
      <c r="C187" s="255">
        <v>1300000</v>
      </c>
      <c r="D187" s="253"/>
      <c r="G187" s="23">
        <v>0</v>
      </c>
    </row>
    <row r="188" spans="1:7" ht="25.5">
      <c r="A188" s="28">
        <v>7</v>
      </c>
      <c r="B188" s="7" t="s">
        <v>776</v>
      </c>
      <c r="C188" s="255">
        <v>1500000</v>
      </c>
      <c r="D188" s="253"/>
      <c r="G188" s="23">
        <v>0</v>
      </c>
    </row>
    <row r="189" spans="1:7" ht="12.75">
      <c r="A189" s="28">
        <v>8</v>
      </c>
      <c r="B189" s="7" t="s">
        <v>282</v>
      </c>
      <c r="C189" s="255">
        <v>800000</v>
      </c>
      <c r="D189" s="253"/>
      <c r="G189" s="23">
        <v>0</v>
      </c>
    </row>
    <row r="190" spans="1:7" ht="12.75">
      <c r="A190" s="28">
        <v>9</v>
      </c>
      <c r="B190" s="7" t="s">
        <v>469</v>
      </c>
      <c r="C190" s="255">
        <v>1200000</v>
      </c>
      <c r="D190" s="253"/>
      <c r="G190" s="23">
        <v>0</v>
      </c>
    </row>
    <row r="191" spans="1:7" ht="25.5">
      <c r="A191" s="28">
        <v>10</v>
      </c>
      <c r="B191" s="7" t="s">
        <v>897</v>
      </c>
      <c r="C191" s="255">
        <v>1200000</v>
      </c>
      <c r="D191" s="253"/>
      <c r="G191" s="23">
        <v>0</v>
      </c>
    </row>
    <row r="192" spans="1:7" ht="25.5">
      <c r="A192" s="28">
        <v>11</v>
      </c>
      <c r="B192" s="7" t="s">
        <v>470</v>
      </c>
      <c r="C192" s="255">
        <v>1200000</v>
      </c>
      <c r="D192" s="253"/>
      <c r="G192" s="23">
        <v>0</v>
      </c>
    </row>
    <row r="193" spans="1:7" ht="12.75">
      <c r="A193" s="28">
        <v>12</v>
      </c>
      <c r="B193" s="7" t="s">
        <v>898</v>
      </c>
      <c r="C193" s="255">
        <v>800000</v>
      </c>
      <c r="D193" s="253"/>
      <c r="G193" s="23">
        <v>0</v>
      </c>
    </row>
    <row r="194" spans="1:7" ht="12.75">
      <c r="A194" s="28">
        <v>13</v>
      </c>
      <c r="B194" s="7" t="s">
        <v>2332</v>
      </c>
      <c r="C194" s="255">
        <v>640000</v>
      </c>
      <c r="D194" s="253"/>
      <c r="G194" s="23">
        <v>40000</v>
      </c>
    </row>
    <row r="195" spans="1:7" ht="12.75">
      <c r="A195" s="28">
        <v>14</v>
      </c>
      <c r="B195" s="7" t="s">
        <v>2333</v>
      </c>
      <c r="C195" s="255">
        <v>1440000</v>
      </c>
      <c r="D195" s="253"/>
      <c r="G195" s="23">
        <v>140000</v>
      </c>
    </row>
    <row r="196" spans="1:7" ht="25.5">
      <c r="A196" s="28">
        <v>15</v>
      </c>
      <c r="B196" s="7" t="s">
        <v>2334</v>
      </c>
      <c r="C196" s="255">
        <v>800000</v>
      </c>
      <c r="D196" s="253"/>
      <c r="G196" s="23">
        <v>0</v>
      </c>
    </row>
    <row r="197" spans="1:7" ht="12.75">
      <c r="A197" s="28">
        <v>16</v>
      </c>
      <c r="B197" s="7" t="s">
        <v>899</v>
      </c>
      <c r="C197" s="255">
        <v>920000</v>
      </c>
      <c r="D197" s="253"/>
      <c r="G197" s="23">
        <v>20000</v>
      </c>
    </row>
    <row r="198" spans="1:7" ht="25.5">
      <c r="A198" s="28">
        <v>17</v>
      </c>
      <c r="B198" s="7" t="s">
        <v>1867</v>
      </c>
      <c r="C198" s="255">
        <v>800000</v>
      </c>
      <c r="D198" s="253"/>
      <c r="G198" s="23">
        <v>0</v>
      </c>
    </row>
    <row r="199" spans="1:7" ht="25.5">
      <c r="A199" s="28">
        <v>18</v>
      </c>
      <c r="B199" s="7" t="s">
        <v>1655</v>
      </c>
      <c r="C199" s="255">
        <v>1500000</v>
      </c>
      <c r="D199" s="253"/>
      <c r="G199" s="23">
        <v>0</v>
      </c>
    </row>
    <row r="200" spans="1:7" ht="25.5">
      <c r="A200" s="28">
        <v>19</v>
      </c>
      <c r="B200" s="7" t="s">
        <v>471</v>
      </c>
      <c r="C200" s="255">
        <v>1500000</v>
      </c>
      <c r="D200" s="253"/>
      <c r="G200" s="23">
        <v>0</v>
      </c>
    </row>
    <row r="201" spans="1:7" ht="25.5">
      <c r="A201" s="28">
        <v>20</v>
      </c>
      <c r="B201" s="7" t="s">
        <v>2335</v>
      </c>
      <c r="C201" s="255">
        <v>2000000</v>
      </c>
      <c r="D201" s="253"/>
      <c r="G201" s="23">
        <v>0</v>
      </c>
    </row>
    <row r="202" spans="1:7" ht="24">
      <c r="A202" s="28">
        <v>21</v>
      </c>
      <c r="B202" s="322" t="s">
        <v>1318</v>
      </c>
      <c r="C202" s="255">
        <v>2500000</v>
      </c>
      <c r="D202" s="253"/>
      <c r="G202" s="23">
        <v>0</v>
      </c>
    </row>
    <row r="203" spans="1:7" ht="12.75">
      <c r="A203" s="28">
        <v>22</v>
      </c>
      <c r="B203" s="7" t="s">
        <v>472</v>
      </c>
      <c r="C203" s="255">
        <v>4800000</v>
      </c>
      <c r="D203" s="253"/>
      <c r="G203" s="23">
        <v>0</v>
      </c>
    </row>
    <row r="204" spans="1:7" ht="25.5">
      <c r="A204" s="28">
        <v>23</v>
      </c>
      <c r="B204" s="7" t="s">
        <v>1868</v>
      </c>
      <c r="C204" s="255">
        <v>3000000</v>
      </c>
      <c r="D204" s="253"/>
      <c r="G204" s="23">
        <v>0</v>
      </c>
    </row>
    <row r="205" spans="1:7" ht="25.5">
      <c r="A205" s="28">
        <v>24</v>
      </c>
      <c r="B205" s="7" t="s">
        <v>1869</v>
      </c>
      <c r="C205" s="256">
        <v>1000000</v>
      </c>
      <c r="D205" s="253"/>
      <c r="G205" s="23">
        <v>0</v>
      </c>
    </row>
    <row r="206" spans="1:7" ht="25.5">
      <c r="A206" s="28">
        <v>25</v>
      </c>
      <c r="B206" s="7" t="s">
        <v>1870</v>
      </c>
      <c r="C206" s="256">
        <v>750000</v>
      </c>
      <c r="D206" s="253"/>
      <c r="G206" s="23">
        <v>0</v>
      </c>
    </row>
    <row r="207" spans="1:7" ht="25.5">
      <c r="A207" s="28">
        <v>26</v>
      </c>
      <c r="B207" s="7" t="s">
        <v>59</v>
      </c>
      <c r="C207" s="256">
        <v>500000</v>
      </c>
      <c r="D207" s="253"/>
      <c r="G207" s="23">
        <v>0</v>
      </c>
    </row>
    <row r="208" spans="1:7" ht="24">
      <c r="A208" s="28">
        <v>27</v>
      </c>
      <c r="B208" s="322" t="s">
        <v>2158</v>
      </c>
      <c r="C208" s="256">
        <v>500000</v>
      </c>
      <c r="D208" s="253">
        <v>14</v>
      </c>
      <c r="G208" s="23">
        <v>0</v>
      </c>
    </row>
    <row r="209" spans="1:4" ht="25.5">
      <c r="A209" s="4" t="s">
        <v>3599</v>
      </c>
      <c r="B209" s="6" t="s">
        <v>2722</v>
      </c>
      <c r="C209" s="256"/>
      <c r="D209" s="253"/>
    </row>
    <row r="210" spans="1:4" ht="38.25">
      <c r="A210" s="4" t="s">
        <v>2534</v>
      </c>
      <c r="B210" s="6" t="s">
        <v>2723</v>
      </c>
      <c r="C210" s="256"/>
      <c r="D210" s="253"/>
    </row>
    <row r="211" spans="1:4" ht="25.5">
      <c r="A211" s="4" t="s">
        <v>2413</v>
      </c>
      <c r="B211" s="6" t="s">
        <v>2724</v>
      </c>
      <c r="C211" s="256"/>
      <c r="D211" s="253"/>
    </row>
    <row r="212" spans="1:4" ht="38.25">
      <c r="A212" s="4" t="s">
        <v>123</v>
      </c>
      <c r="B212" s="6" t="s">
        <v>2725</v>
      </c>
      <c r="C212" s="255"/>
      <c r="D212" s="253"/>
    </row>
    <row r="213" spans="1:4" s="21" customFormat="1" ht="25.5">
      <c r="A213" s="4" t="s">
        <v>2412</v>
      </c>
      <c r="B213" s="575" t="s">
        <v>3658</v>
      </c>
      <c r="C213" s="255"/>
      <c r="D213" s="244"/>
    </row>
    <row r="214" spans="1:4" s="21" customFormat="1" ht="12.75">
      <c r="A214" s="28"/>
      <c r="B214" s="321" t="s">
        <v>2902</v>
      </c>
      <c r="C214" s="255">
        <v>90000</v>
      </c>
      <c r="D214" s="253"/>
    </row>
    <row r="215" spans="1:4" s="21" customFormat="1" ht="12.75">
      <c r="A215" s="29"/>
      <c r="B215" s="118"/>
      <c r="D215" s="30"/>
    </row>
    <row r="216" spans="1:2" s="426" customFormat="1" ht="12.75">
      <c r="A216" s="425"/>
      <c r="B216" s="534" t="s">
        <v>958</v>
      </c>
    </row>
    <row r="217" spans="1:2" s="426" customFormat="1" ht="12.75">
      <c r="A217" s="427" t="s">
        <v>1973</v>
      </c>
      <c r="B217" s="428" t="s">
        <v>554</v>
      </c>
    </row>
    <row r="218" spans="1:2" s="426" customFormat="1" ht="12.75">
      <c r="A218" s="427" t="s">
        <v>1974</v>
      </c>
      <c r="B218" s="533" t="s">
        <v>3681</v>
      </c>
    </row>
    <row r="219" spans="1:2" s="426" customFormat="1" ht="25.5">
      <c r="A219" s="427" t="s">
        <v>1975</v>
      </c>
      <c r="B219" s="532" t="s">
        <v>3682</v>
      </c>
    </row>
    <row r="220" spans="5:6" ht="12.75">
      <c r="E220" s="20" t="s">
        <v>2159</v>
      </c>
      <c r="F220" s="23">
        <v>163.62617139635495</v>
      </c>
    </row>
    <row r="221" ht="12.75">
      <c r="C221" s="27"/>
    </row>
    <row r="222" spans="4:5" ht="30">
      <c r="D222" s="100" t="s">
        <v>716</v>
      </c>
      <c r="E222" s="27"/>
    </row>
    <row r="223" spans="4:5" ht="30">
      <c r="D223" s="100" t="s">
        <v>715</v>
      </c>
      <c r="E223" s="27"/>
    </row>
    <row r="224" spans="4:5" ht="15">
      <c r="D224" s="120" t="s">
        <v>713</v>
      </c>
      <c r="E224" s="27"/>
    </row>
    <row r="225" spans="4:5" ht="15">
      <c r="D225" s="102" t="s">
        <v>714</v>
      </c>
      <c r="E225" s="27"/>
    </row>
    <row r="226" spans="3:5" ht="75">
      <c r="C226" s="115"/>
      <c r="D226" s="391" t="s">
        <v>718</v>
      </c>
      <c r="E226" s="27"/>
    </row>
    <row r="227" spans="3:5" ht="15">
      <c r="C227" s="115"/>
      <c r="D227" s="101" t="s">
        <v>717</v>
      </c>
      <c r="E227" s="27"/>
    </row>
    <row r="228" spans="3:5" ht="15">
      <c r="C228" s="115"/>
      <c r="D228" s="101"/>
      <c r="E228" s="27"/>
    </row>
    <row r="229" spans="2:3" ht="15">
      <c r="B229" s="101"/>
      <c r="C229" s="115"/>
    </row>
    <row r="230" spans="2:3" ht="15">
      <c r="B230" s="101"/>
      <c r="C230" s="115"/>
    </row>
    <row r="231" ht="15">
      <c r="B231" s="102"/>
    </row>
    <row r="232" ht="15">
      <c r="B232" s="102"/>
    </row>
  </sheetData>
  <sheetProtection/>
  <mergeCells count="3">
    <mergeCell ref="A3:C3"/>
    <mergeCell ref="A1:C1"/>
    <mergeCell ref="A2:C2"/>
  </mergeCells>
  <printOptions horizontalCentered="1"/>
  <pageMargins left="1.25" right="0.5" top="0.5" bottom="0.5" header="0" footer="0"/>
  <pageSetup firstPageNumber="41" useFirstPageNumber="1" orientation="portrait" paperSize="9" r:id="rId1"/>
  <headerFooter alignWithMargins="0">
    <oddFooter>&amp;CGiá đất Thanh Thủy, trang &amp;P</oddFooter>
  </headerFooter>
</worksheet>
</file>

<file path=xl/worksheets/sheet8.xml><?xml version="1.0" encoding="utf-8"?>
<worksheet xmlns="http://schemas.openxmlformats.org/spreadsheetml/2006/main" xmlns:r="http://schemas.openxmlformats.org/officeDocument/2006/relationships">
  <sheetPr>
    <tabColor indexed="10"/>
  </sheetPr>
  <dimension ref="A1:M105"/>
  <sheetViews>
    <sheetView workbookViewId="0" topLeftCell="A1">
      <pane xSplit="2" ySplit="4" topLeftCell="C5" activePane="bottomRight" state="frozen"/>
      <selection pane="topLeft" activeCell="A1" sqref="A1"/>
      <selection pane="topRight" activeCell="C1" sqref="C1"/>
      <selection pane="bottomLeft" activeCell="A7" sqref="A7"/>
      <selection pane="bottomRight" activeCell="A2" sqref="A2:IV2"/>
    </sheetView>
  </sheetViews>
  <sheetFormatPr defaultColWidth="9.28125" defaultRowHeight="12.75"/>
  <cols>
    <col min="1" max="1" width="4.7109375" style="121" customWidth="1"/>
    <col min="2" max="2" width="66.57421875" style="102" customWidth="1"/>
    <col min="3" max="3" width="13.00390625" style="102" customWidth="1"/>
    <col min="4" max="4" width="21.8515625" style="121" hidden="1" customWidth="1"/>
    <col min="5" max="5" width="10.140625" style="106" hidden="1" customWidth="1"/>
    <col min="6" max="6" width="12.00390625" style="137" hidden="1" customWidth="1"/>
    <col min="7" max="7" width="9.57421875" style="102" customWidth="1"/>
    <col min="8" max="8" width="16.7109375" style="102" customWidth="1"/>
    <col min="9" max="9" width="10.7109375" style="102" bestFit="1" customWidth="1"/>
    <col min="10" max="16384" width="9.28125" style="102" customWidth="1"/>
  </cols>
  <sheetData>
    <row r="1" spans="1:6" s="281" customFormat="1" ht="15.75">
      <c r="A1" s="593" t="s">
        <v>198</v>
      </c>
      <c r="B1" s="593"/>
      <c r="C1" s="593"/>
      <c r="D1" s="277"/>
      <c r="E1" s="279"/>
      <c r="F1" s="280"/>
    </row>
    <row r="2" spans="1:11" s="64" customFormat="1" ht="18" customHeight="1">
      <c r="A2" s="583" t="s">
        <v>500</v>
      </c>
      <c r="B2" s="583"/>
      <c r="C2" s="583"/>
      <c r="D2" s="540"/>
      <c r="G2" s="66"/>
      <c r="H2" s="66"/>
      <c r="I2" s="66"/>
      <c r="J2" s="66"/>
      <c r="K2" s="66"/>
    </row>
    <row r="3" spans="1:4" ht="18">
      <c r="A3" s="594" t="s">
        <v>2160</v>
      </c>
      <c r="B3" s="594"/>
      <c r="C3" s="594"/>
      <c r="D3" s="278"/>
    </row>
    <row r="4" spans="1:5" s="137" customFormat="1" ht="25.5">
      <c r="A4" s="4" t="s">
        <v>1264</v>
      </c>
      <c r="B4" s="4" t="s">
        <v>1161</v>
      </c>
      <c r="C4" s="442" t="s">
        <v>3660</v>
      </c>
      <c r="D4" s="244"/>
      <c r="E4" s="293"/>
    </row>
    <row r="5" spans="1:6" s="284" customFormat="1" ht="14.25">
      <c r="A5" s="4" t="s">
        <v>1162</v>
      </c>
      <c r="B5" s="6" t="s">
        <v>334</v>
      </c>
      <c r="C5" s="252"/>
      <c r="D5" s="244" t="s">
        <v>1561</v>
      </c>
      <c r="E5" s="283" t="s">
        <v>1565</v>
      </c>
      <c r="F5" s="283">
        <v>5200000</v>
      </c>
    </row>
    <row r="6" spans="1:6" s="284" customFormat="1" ht="14.25">
      <c r="A6" s="4">
        <v>1</v>
      </c>
      <c r="B6" s="6" t="s">
        <v>3014</v>
      </c>
      <c r="C6" s="252"/>
      <c r="D6" s="244"/>
      <c r="E6" s="283" t="s">
        <v>1566</v>
      </c>
      <c r="F6" s="283">
        <v>200000</v>
      </c>
    </row>
    <row r="7" spans="1:9" s="286" customFormat="1" ht="15">
      <c r="A7" s="28"/>
      <c r="B7" s="7" t="s">
        <v>64</v>
      </c>
      <c r="C7" s="5">
        <v>350000</v>
      </c>
      <c r="D7" s="253" t="s">
        <v>1564</v>
      </c>
      <c r="E7" s="283" t="s">
        <v>1565</v>
      </c>
      <c r="F7" s="285">
        <v>5200000</v>
      </c>
      <c r="G7" s="285"/>
      <c r="H7" s="285"/>
      <c r="I7" s="285"/>
    </row>
    <row r="8" spans="1:7" s="286" customFormat="1" ht="25.5">
      <c r="A8" s="28"/>
      <c r="B8" s="7" t="s">
        <v>65</v>
      </c>
      <c r="C8" s="5">
        <v>300000</v>
      </c>
      <c r="D8" s="253"/>
      <c r="E8" s="283" t="s">
        <v>1566</v>
      </c>
      <c r="F8" s="285">
        <v>350000</v>
      </c>
      <c r="G8" s="285"/>
    </row>
    <row r="9" spans="1:7" s="286" customFormat="1" ht="15">
      <c r="A9" s="28"/>
      <c r="B9" s="7" t="s">
        <v>66</v>
      </c>
      <c r="C9" s="5">
        <v>250000</v>
      </c>
      <c r="D9" s="253" t="s">
        <v>2033</v>
      </c>
      <c r="E9" s="283" t="s">
        <v>1565</v>
      </c>
      <c r="F9" s="285">
        <v>4200000</v>
      </c>
      <c r="G9" s="285"/>
    </row>
    <row r="10" spans="1:7" s="286" customFormat="1" ht="15">
      <c r="A10" s="28"/>
      <c r="B10" s="7" t="s">
        <v>67</v>
      </c>
      <c r="C10" s="5">
        <v>200000</v>
      </c>
      <c r="D10" s="253"/>
      <c r="E10" s="283" t="s">
        <v>1566</v>
      </c>
      <c r="F10" s="285">
        <v>200000</v>
      </c>
      <c r="G10" s="285"/>
    </row>
    <row r="11" spans="1:7" s="284" customFormat="1" ht="15">
      <c r="A11" s="4">
        <v>2</v>
      </c>
      <c r="B11" s="6" t="s">
        <v>3015</v>
      </c>
      <c r="C11" s="5"/>
      <c r="D11" s="253"/>
      <c r="E11" s="283"/>
      <c r="F11" s="286"/>
      <c r="G11" s="285"/>
    </row>
    <row r="12" spans="1:7" s="286" customFormat="1" ht="15">
      <c r="A12" s="28"/>
      <c r="B12" s="7" t="s">
        <v>64</v>
      </c>
      <c r="C12" s="5">
        <v>320000</v>
      </c>
      <c r="D12" s="253"/>
      <c r="E12" s="285"/>
      <c r="G12" s="285"/>
    </row>
    <row r="13" spans="1:7" s="286" customFormat="1" ht="25.5">
      <c r="A13" s="28"/>
      <c r="B13" s="7" t="s">
        <v>68</v>
      </c>
      <c r="C13" s="5">
        <v>280000</v>
      </c>
      <c r="D13" s="253"/>
      <c r="E13" s="285"/>
      <c r="G13" s="285"/>
    </row>
    <row r="14" spans="1:7" s="286" customFormat="1" ht="15">
      <c r="A14" s="28"/>
      <c r="B14" s="7" t="s">
        <v>66</v>
      </c>
      <c r="C14" s="5">
        <v>240000</v>
      </c>
      <c r="D14" s="253"/>
      <c r="E14" s="285"/>
      <c r="G14" s="285"/>
    </row>
    <row r="15" spans="1:7" s="286" customFormat="1" ht="15">
      <c r="A15" s="28"/>
      <c r="B15" s="7" t="s">
        <v>67</v>
      </c>
      <c r="C15" s="5">
        <v>200000</v>
      </c>
      <c r="D15" s="253"/>
      <c r="E15" s="285"/>
      <c r="G15" s="285"/>
    </row>
    <row r="16" spans="1:7" s="284" customFormat="1" ht="15">
      <c r="A16" s="4">
        <v>3</v>
      </c>
      <c r="B16" s="6" t="s">
        <v>2730</v>
      </c>
      <c r="C16" s="5"/>
      <c r="D16" s="253"/>
      <c r="E16" s="283"/>
      <c r="F16" s="286"/>
      <c r="G16" s="285"/>
    </row>
    <row r="17" spans="1:7" s="286" customFormat="1" ht="25.5">
      <c r="A17" s="28"/>
      <c r="B17" s="7" t="s">
        <v>69</v>
      </c>
      <c r="C17" s="5">
        <v>4200000</v>
      </c>
      <c r="D17" s="253"/>
      <c r="E17" s="285"/>
      <c r="G17" s="285"/>
    </row>
    <row r="18" spans="1:7" s="286" customFormat="1" ht="25.5">
      <c r="A18" s="28"/>
      <c r="B18" s="7" t="s">
        <v>1010</v>
      </c>
      <c r="C18" s="5">
        <v>2800000</v>
      </c>
      <c r="D18" s="253"/>
      <c r="E18" s="285"/>
      <c r="G18" s="285"/>
    </row>
    <row r="19" spans="1:7" s="286" customFormat="1" ht="25.5">
      <c r="A19" s="28"/>
      <c r="B19" s="7" t="s">
        <v>1319</v>
      </c>
      <c r="C19" s="5">
        <v>2100000</v>
      </c>
      <c r="D19" s="253"/>
      <c r="E19" s="285"/>
      <c r="G19" s="285"/>
    </row>
    <row r="20" spans="1:7" s="286" customFormat="1" ht="15">
      <c r="A20" s="28"/>
      <c r="B20" s="7" t="s">
        <v>1320</v>
      </c>
      <c r="C20" s="5">
        <v>700000</v>
      </c>
      <c r="D20" s="253"/>
      <c r="E20" s="285"/>
      <c r="G20" s="285"/>
    </row>
    <row r="21" spans="1:7" s="286" customFormat="1" ht="25.5">
      <c r="A21" s="28"/>
      <c r="B21" s="7" t="s">
        <v>1192</v>
      </c>
      <c r="C21" s="5">
        <v>700000</v>
      </c>
      <c r="D21" s="253"/>
      <c r="E21" s="285"/>
      <c r="G21" s="285"/>
    </row>
    <row r="22" spans="1:7" s="286" customFormat="1" ht="25.5">
      <c r="A22" s="28"/>
      <c r="B22" s="7" t="s">
        <v>1321</v>
      </c>
      <c r="C22" s="5">
        <v>3000000</v>
      </c>
      <c r="D22" s="253"/>
      <c r="E22" s="285"/>
      <c r="G22" s="285"/>
    </row>
    <row r="23" spans="1:7" s="286" customFormat="1" ht="25.5">
      <c r="A23" s="28"/>
      <c r="B23" s="7" t="s">
        <v>1322</v>
      </c>
      <c r="C23" s="5">
        <v>2300000</v>
      </c>
      <c r="D23" s="253"/>
      <c r="E23" s="285"/>
      <c r="G23" s="285"/>
    </row>
    <row r="24" spans="1:7" s="286" customFormat="1" ht="25.5">
      <c r="A24" s="28"/>
      <c r="B24" s="7" t="s">
        <v>1244</v>
      </c>
      <c r="C24" s="5">
        <v>2100000</v>
      </c>
      <c r="D24" s="253"/>
      <c r="E24" s="285"/>
      <c r="G24" s="285"/>
    </row>
    <row r="25" spans="1:7" s="286" customFormat="1" ht="25.5">
      <c r="A25" s="28"/>
      <c r="B25" s="7" t="s">
        <v>1323</v>
      </c>
      <c r="C25" s="5">
        <v>1000000</v>
      </c>
      <c r="D25" s="253"/>
      <c r="E25" s="285"/>
      <c r="G25" s="285"/>
    </row>
    <row r="26" spans="1:7" s="286" customFormat="1" ht="25.5">
      <c r="A26" s="28"/>
      <c r="B26" s="7" t="s">
        <v>1324</v>
      </c>
      <c r="C26" s="5">
        <v>700000</v>
      </c>
      <c r="D26" s="253"/>
      <c r="E26" s="285"/>
      <c r="G26" s="285"/>
    </row>
    <row r="27" spans="1:7" s="286" customFormat="1" ht="25.5">
      <c r="A27" s="28"/>
      <c r="B27" s="7" t="s">
        <v>977</v>
      </c>
      <c r="C27" s="5">
        <v>560000</v>
      </c>
      <c r="D27" s="253"/>
      <c r="E27" s="285"/>
      <c r="G27" s="285"/>
    </row>
    <row r="28" spans="1:7" s="286" customFormat="1" ht="15">
      <c r="A28" s="28"/>
      <c r="B28" s="7" t="s">
        <v>978</v>
      </c>
      <c r="C28" s="5">
        <v>700000</v>
      </c>
      <c r="D28" s="253"/>
      <c r="E28" s="285"/>
      <c r="G28" s="285"/>
    </row>
    <row r="29" spans="1:7" s="286" customFormat="1" ht="25.5">
      <c r="A29" s="28"/>
      <c r="B29" s="7" t="s">
        <v>979</v>
      </c>
      <c r="C29" s="5">
        <v>1120000</v>
      </c>
      <c r="D29" s="253"/>
      <c r="E29" s="285"/>
      <c r="G29" s="285"/>
    </row>
    <row r="30" spans="1:7" s="286" customFormat="1" ht="25.5">
      <c r="A30" s="28"/>
      <c r="B30" s="7" t="s">
        <v>1732</v>
      </c>
      <c r="C30" s="5">
        <v>560000</v>
      </c>
      <c r="D30" s="253"/>
      <c r="E30" s="285"/>
      <c r="G30" s="285"/>
    </row>
    <row r="31" spans="1:7" s="284" customFormat="1" ht="15">
      <c r="A31" s="4">
        <v>4</v>
      </c>
      <c r="B31" s="6" t="s">
        <v>2729</v>
      </c>
      <c r="C31" s="5"/>
      <c r="D31" s="253"/>
      <c r="E31" s="283"/>
      <c r="F31" s="286"/>
      <c r="G31" s="285"/>
    </row>
    <row r="32" spans="1:7" s="284" customFormat="1" ht="15">
      <c r="A32" s="4"/>
      <c r="B32" s="6" t="s">
        <v>3525</v>
      </c>
      <c r="C32" s="5"/>
      <c r="D32" s="253"/>
      <c r="E32" s="283"/>
      <c r="F32" s="286"/>
      <c r="G32" s="285"/>
    </row>
    <row r="33" spans="1:7" s="286" customFormat="1" ht="15">
      <c r="A33" s="28"/>
      <c r="B33" s="7" t="s">
        <v>1733</v>
      </c>
      <c r="C33" s="5">
        <v>1120000</v>
      </c>
      <c r="D33" s="253"/>
      <c r="E33" s="285"/>
      <c r="G33" s="285"/>
    </row>
    <row r="34" spans="1:7" s="286" customFormat="1" ht="25.5">
      <c r="A34" s="28"/>
      <c r="B34" s="7" t="s">
        <v>1723</v>
      </c>
      <c r="C34" s="5">
        <v>800000</v>
      </c>
      <c r="D34" s="253"/>
      <c r="E34" s="285"/>
      <c r="G34" s="285"/>
    </row>
    <row r="35" spans="1:7" s="284" customFormat="1" ht="15">
      <c r="A35" s="4"/>
      <c r="B35" s="6" t="s">
        <v>3526</v>
      </c>
      <c r="C35" s="5"/>
      <c r="D35" s="253"/>
      <c r="E35" s="283"/>
      <c r="F35" s="286"/>
      <c r="G35" s="285"/>
    </row>
    <row r="36" spans="1:7" s="286" customFormat="1" ht="25.5">
      <c r="A36" s="28"/>
      <c r="B36" s="7" t="s">
        <v>1735</v>
      </c>
      <c r="C36" s="5">
        <v>1000000</v>
      </c>
      <c r="D36" s="253"/>
      <c r="E36" s="285"/>
      <c r="G36" s="285"/>
    </row>
    <row r="37" spans="1:7" s="286" customFormat="1" ht="15">
      <c r="A37" s="28"/>
      <c r="B37" s="7" t="s">
        <v>900</v>
      </c>
      <c r="C37" s="5">
        <v>480000</v>
      </c>
      <c r="D37" s="253"/>
      <c r="E37" s="285"/>
      <c r="G37" s="285"/>
    </row>
    <row r="38" spans="1:7" s="286" customFormat="1" ht="25.5">
      <c r="A38" s="28"/>
      <c r="B38" s="7" t="s">
        <v>901</v>
      </c>
      <c r="C38" s="5">
        <v>1000000</v>
      </c>
      <c r="D38" s="253"/>
      <c r="E38" s="285"/>
      <c r="G38" s="285"/>
    </row>
    <row r="39" spans="1:7" s="286" customFormat="1" ht="15">
      <c r="A39" s="28"/>
      <c r="B39" s="7" t="s">
        <v>902</v>
      </c>
      <c r="C39" s="5">
        <v>640000</v>
      </c>
      <c r="D39" s="253"/>
      <c r="E39" s="285"/>
      <c r="G39" s="285"/>
    </row>
    <row r="40" spans="1:7" s="286" customFormat="1" ht="25.5">
      <c r="A40" s="28"/>
      <c r="B40" s="7" t="s">
        <v>3528</v>
      </c>
      <c r="C40" s="5">
        <v>480000</v>
      </c>
      <c r="D40" s="253"/>
      <c r="E40" s="285"/>
      <c r="G40" s="285"/>
    </row>
    <row r="41" spans="1:7" s="286" customFormat="1" ht="25.5">
      <c r="A41" s="28"/>
      <c r="B41" s="6" t="s">
        <v>3527</v>
      </c>
      <c r="C41" s="5">
        <v>480000</v>
      </c>
      <c r="D41" s="253"/>
      <c r="E41" s="285"/>
      <c r="G41" s="285"/>
    </row>
    <row r="42" spans="1:7" s="284" customFormat="1" ht="15">
      <c r="A42" s="4">
        <v>5</v>
      </c>
      <c r="B42" s="6" t="s">
        <v>2229</v>
      </c>
      <c r="C42" s="5"/>
      <c r="D42" s="253"/>
      <c r="E42" s="283"/>
      <c r="F42" s="286"/>
      <c r="G42" s="285"/>
    </row>
    <row r="43" spans="1:7" s="286" customFormat="1" ht="25.5">
      <c r="A43" s="28"/>
      <c r="B43" s="7" t="s">
        <v>3330</v>
      </c>
      <c r="C43" s="5">
        <v>720000</v>
      </c>
      <c r="D43" s="253"/>
      <c r="E43" s="285"/>
      <c r="G43" s="285"/>
    </row>
    <row r="44" spans="1:7" s="286" customFormat="1" ht="25.5">
      <c r="A44" s="28"/>
      <c r="B44" s="7" t="s">
        <v>1469</v>
      </c>
      <c r="C44" s="5">
        <v>360000</v>
      </c>
      <c r="D44" s="253"/>
      <c r="E44" s="285"/>
      <c r="G44" s="285"/>
    </row>
    <row r="45" spans="1:7" s="286" customFormat="1" ht="15">
      <c r="A45" s="28"/>
      <c r="B45" s="7" t="s">
        <v>60</v>
      </c>
      <c r="C45" s="5">
        <v>720000</v>
      </c>
      <c r="D45" s="253"/>
      <c r="E45" s="285"/>
      <c r="G45" s="285"/>
    </row>
    <row r="46" spans="1:7" s="286" customFormat="1" ht="25.5">
      <c r="A46" s="28"/>
      <c r="B46" s="7" t="s">
        <v>61</v>
      </c>
      <c r="C46" s="5">
        <v>1440000</v>
      </c>
      <c r="D46" s="253"/>
      <c r="E46" s="285"/>
      <c r="G46" s="285"/>
    </row>
    <row r="47" spans="1:7" s="286" customFormat="1" ht="15">
      <c r="A47" s="28"/>
      <c r="B47" s="459" t="s">
        <v>2961</v>
      </c>
      <c r="C47" s="5">
        <v>540000</v>
      </c>
      <c r="D47" s="253"/>
      <c r="E47" s="285"/>
      <c r="G47" s="285"/>
    </row>
    <row r="48" spans="1:7" s="286" customFormat="1" ht="25.5">
      <c r="A48" s="28"/>
      <c r="B48" s="7" t="s">
        <v>562</v>
      </c>
      <c r="C48" s="5">
        <v>360000</v>
      </c>
      <c r="D48" s="253"/>
      <c r="E48" s="285"/>
      <c r="G48" s="285"/>
    </row>
    <row r="49" spans="1:7" s="286" customFormat="1" ht="15">
      <c r="A49" s="28"/>
      <c r="B49" s="7" t="s">
        <v>3115</v>
      </c>
      <c r="C49" s="5">
        <v>540000</v>
      </c>
      <c r="D49" s="253"/>
      <c r="E49" s="285"/>
      <c r="G49" s="285"/>
    </row>
    <row r="50" spans="1:7" s="286" customFormat="1" ht="25.5">
      <c r="A50" s="28"/>
      <c r="B50" s="7" t="s">
        <v>3116</v>
      </c>
      <c r="C50" s="5">
        <v>360000</v>
      </c>
      <c r="D50" s="253"/>
      <c r="E50" s="285"/>
      <c r="G50" s="285"/>
    </row>
    <row r="51" spans="1:7" s="286" customFormat="1" ht="25.5">
      <c r="A51" s="28"/>
      <c r="B51" s="459" t="s">
        <v>3158</v>
      </c>
      <c r="C51" s="5">
        <v>360000</v>
      </c>
      <c r="D51" s="253"/>
      <c r="E51" s="285"/>
      <c r="G51" s="285"/>
    </row>
    <row r="52" spans="1:7" s="286" customFormat="1" ht="38.25">
      <c r="A52" s="28"/>
      <c r="B52" s="7" t="s">
        <v>2430</v>
      </c>
      <c r="C52" s="5">
        <v>360000</v>
      </c>
      <c r="D52" s="253"/>
      <c r="E52" s="285"/>
      <c r="G52" s="285"/>
    </row>
    <row r="53" spans="1:7" s="286" customFormat="1" ht="25.5">
      <c r="A53" s="28"/>
      <c r="B53" s="7" t="s">
        <v>2267</v>
      </c>
      <c r="C53" s="5">
        <v>540000</v>
      </c>
      <c r="D53" s="253"/>
      <c r="E53" s="285"/>
      <c r="G53" s="285"/>
    </row>
    <row r="54" spans="1:7" s="286" customFormat="1" ht="25.5">
      <c r="A54" s="28"/>
      <c r="B54" s="7" t="s">
        <v>2268</v>
      </c>
      <c r="C54" s="5">
        <v>360000</v>
      </c>
      <c r="D54" s="253"/>
      <c r="E54" s="285"/>
      <c r="G54" s="285"/>
    </row>
    <row r="55" spans="1:7" s="284" customFormat="1" ht="15">
      <c r="A55" s="4" t="s">
        <v>1164</v>
      </c>
      <c r="B55" s="6" t="s">
        <v>3619</v>
      </c>
      <c r="C55" s="5"/>
      <c r="D55" s="244"/>
      <c r="E55" s="283"/>
      <c r="F55" s="286"/>
      <c r="G55" s="285"/>
    </row>
    <row r="56" spans="1:7" s="284" customFormat="1" ht="15">
      <c r="A56" s="4">
        <v>1</v>
      </c>
      <c r="B56" s="6" t="s">
        <v>1661</v>
      </c>
      <c r="C56" s="5"/>
      <c r="D56" s="244"/>
      <c r="E56" s="283"/>
      <c r="F56" s="286"/>
      <c r="G56" s="285"/>
    </row>
    <row r="57" spans="1:7" s="286" customFormat="1" ht="25.5">
      <c r="A57" s="28"/>
      <c r="B57" s="7" t="s">
        <v>2431</v>
      </c>
      <c r="C57" s="5">
        <v>3500000</v>
      </c>
      <c r="D57" s="253"/>
      <c r="E57" s="285"/>
      <c r="G57" s="285"/>
    </row>
    <row r="58" spans="1:7" s="286" customFormat="1" ht="25.5">
      <c r="A58" s="28"/>
      <c r="B58" s="7" t="s">
        <v>3202</v>
      </c>
      <c r="C58" s="5">
        <v>4000000</v>
      </c>
      <c r="D58" s="253"/>
      <c r="E58" s="285"/>
      <c r="G58" s="285"/>
    </row>
    <row r="59" spans="1:7" s="286" customFormat="1" ht="25.5">
      <c r="A59" s="28"/>
      <c r="B59" s="7" t="s">
        <v>3203</v>
      </c>
      <c r="C59" s="5">
        <v>3500000</v>
      </c>
      <c r="D59" s="253"/>
      <c r="E59" s="285"/>
      <c r="G59" s="285"/>
    </row>
    <row r="60" spans="1:7" s="286" customFormat="1" ht="15">
      <c r="A60" s="28"/>
      <c r="B60" s="7" t="s">
        <v>671</v>
      </c>
      <c r="C60" s="5">
        <v>2800000</v>
      </c>
      <c r="D60" s="253"/>
      <c r="E60" s="285"/>
      <c r="G60" s="285"/>
    </row>
    <row r="61" spans="1:7" s="284" customFormat="1" ht="15">
      <c r="A61" s="4">
        <v>2</v>
      </c>
      <c r="B61" s="6" t="s">
        <v>2731</v>
      </c>
      <c r="C61" s="5"/>
      <c r="D61" s="253"/>
      <c r="E61" s="283"/>
      <c r="F61" s="286"/>
      <c r="G61" s="285"/>
    </row>
    <row r="62" spans="1:7" s="286" customFormat="1" ht="25.5">
      <c r="A62" s="28"/>
      <c r="B62" s="7" t="s">
        <v>1325</v>
      </c>
      <c r="C62" s="5">
        <v>5200000</v>
      </c>
      <c r="D62" s="253"/>
      <c r="E62" s="285"/>
      <c r="G62" s="285"/>
    </row>
    <row r="63" spans="1:7" s="286" customFormat="1" ht="38.25">
      <c r="A63" s="28"/>
      <c r="B63" s="7" t="s">
        <v>1326</v>
      </c>
      <c r="C63" s="5">
        <v>1280000</v>
      </c>
      <c r="D63" s="253"/>
      <c r="E63" s="285"/>
      <c r="G63" s="285"/>
    </row>
    <row r="64" spans="1:7" s="286" customFormat="1" ht="25.5">
      <c r="A64" s="28"/>
      <c r="B64" s="7" t="s">
        <v>672</v>
      </c>
      <c r="C64" s="5">
        <v>540000</v>
      </c>
      <c r="D64" s="253"/>
      <c r="E64" s="285"/>
      <c r="G64" s="285"/>
    </row>
    <row r="65" spans="1:7" s="286" customFormat="1" ht="15">
      <c r="A65" s="28"/>
      <c r="B65" s="7" t="s">
        <v>673</v>
      </c>
      <c r="C65" s="5">
        <v>350000</v>
      </c>
      <c r="D65" s="253"/>
      <c r="E65" s="285"/>
      <c r="G65" s="285"/>
    </row>
    <row r="66" spans="1:7" s="286" customFormat="1" ht="25.5">
      <c r="A66" s="28"/>
      <c r="B66" s="7" t="s">
        <v>176</v>
      </c>
      <c r="C66" s="5">
        <v>2400000</v>
      </c>
      <c r="D66" s="253"/>
      <c r="E66" s="285"/>
      <c r="G66" s="285"/>
    </row>
    <row r="67" spans="1:7" s="286" customFormat="1" ht="25.5">
      <c r="A67" s="28"/>
      <c r="B67" s="7" t="s">
        <v>177</v>
      </c>
      <c r="C67" s="5">
        <v>1280000</v>
      </c>
      <c r="D67" s="253"/>
      <c r="E67" s="285"/>
      <c r="G67" s="285"/>
    </row>
    <row r="68" spans="1:7" s="286" customFormat="1" ht="25.5">
      <c r="A68" s="28"/>
      <c r="B68" s="7" t="s">
        <v>178</v>
      </c>
      <c r="C68" s="5">
        <v>1280000</v>
      </c>
      <c r="D68" s="253"/>
      <c r="E68" s="285"/>
      <c r="G68" s="285"/>
    </row>
    <row r="69" spans="1:7" s="286" customFormat="1" ht="25.5">
      <c r="A69" s="28"/>
      <c r="B69" s="7" t="s">
        <v>179</v>
      </c>
      <c r="C69" s="5">
        <v>1280000</v>
      </c>
      <c r="D69" s="253"/>
      <c r="E69" s="285"/>
      <c r="G69" s="285"/>
    </row>
    <row r="70" spans="1:7" s="286" customFormat="1" ht="25.5">
      <c r="A70" s="28"/>
      <c r="B70" s="7" t="s">
        <v>630</v>
      </c>
      <c r="C70" s="5">
        <v>1300000</v>
      </c>
      <c r="D70" s="253"/>
      <c r="E70" s="285"/>
      <c r="G70" s="285"/>
    </row>
    <row r="71" spans="1:7" s="286" customFormat="1" ht="25.5">
      <c r="A71" s="28"/>
      <c r="B71" s="7" t="s">
        <v>631</v>
      </c>
      <c r="C71" s="5">
        <v>1280000</v>
      </c>
      <c r="D71" s="253"/>
      <c r="E71" s="285"/>
      <c r="G71" s="285"/>
    </row>
    <row r="72" spans="1:7" s="286" customFormat="1" ht="25.5">
      <c r="A72" s="28"/>
      <c r="B72" s="7" t="s">
        <v>1781</v>
      </c>
      <c r="C72" s="5">
        <v>1280000</v>
      </c>
      <c r="D72" s="253"/>
      <c r="E72" s="285"/>
      <c r="G72" s="285"/>
    </row>
    <row r="73" spans="1:7" s="286" customFormat="1" ht="25.5">
      <c r="A73" s="28"/>
      <c r="B73" s="7" t="s">
        <v>1782</v>
      </c>
      <c r="C73" s="5">
        <v>640000</v>
      </c>
      <c r="D73" s="253"/>
      <c r="E73" s="285"/>
      <c r="G73" s="285"/>
    </row>
    <row r="74" spans="1:7" s="286" customFormat="1" ht="15">
      <c r="A74" s="28"/>
      <c r="B74" s="7" t="s">
        <v>1327</v>
      </c>
      <c r="C74" s="5">
        <v>480000</v>
      </c>
      <c r="D74" s="253"/>
      <c r="E74" s="285"/>
      <c r="G74" s="285"/>
    </row>
    <row r="75" spans="1:7" s="286" customFormat="1" ht="15">
      <c r="A75" s="28"/>
      <c r="B75" s="7" t="s">
        <v>644</v>
      </c>
      <c r="C75" s="5">
        <v>800000</v>
      </c>
      <c r="D75" s="253"/>
      <c r="E75" s="285"/>
      <c r="G75" s="285"/>
    </row>
    <row r="76" spans="1:7" s="286" customFormat="1" ht="25.5">
      <c r="A76" s="28"/>
      <c r="B76" s="7" t="s">
        <v>645</v>
      </c>
      <c r="C76" s="5">
        <v>800000</v>
      </c>
      <c r="D76" s="253"/>
      <c r="E76" s="285"/>
      <c r="G76" s="285"/>
    </row>
    <row r="77" spans="1:7" s="286" customFormat="1" ht="38.25">
      <c r="A77" s="28"/>
      <c r="B77" s="7" t="s">
        <v>1798</v>
      </c>
      <c r="C77" s="5">
        <v>800000</v>
      </c>
      <c r="D77" s="253"/>
      <c r="E77" s="285"/>
      <c r="G77" s="285"/>
    </row>
    <row r="78" spans="1:7" s="286" customFormat="1" ht="25.5">
      <c r="A78" s="28"/>
      <c r="B78" s="7" t="s">
        <v>1799</v>
      </c>
      <c r="C78" s="5">
        <v>480000</v>
      </c>
      <c r="D78" s="253"/>
      <c r="E78" s="285"/>
      <c r="G78" s="285"/>
    </row>
    <row r="79" spans="1:7" s="286" customFormat="1" ht="25.5">
      <c r="A79" s="28"/>
      <c r="B79" s="7" t="s">
        <v>561</v>
      </c>
      <c r="C79" s="5">
        <v>350000</v>
      </c>
      <c r="D79" s="253"/>
      <c r="E79" s="285"/>
      <c r="G79" s="285"/>
    </row>
    <row r="80" spans="1:7" s="284" customFormat="1" ht="51">
      <c r="A80" s="28"/>
      <c r="B80" s="287" t="s">
        <v>2664</v>
      </c>
      <c r="C80" s="5">
        <v>600000</v>
      </c>
      <c r="D80" s="253"/>
      <c r="E80" s="283"/>
      <c r="F80" s="286"/>
      <c r="G80" s="285"/>
    </row>
    <row r="81" spans="1:5" s="284" customFormat="1" ht="25.5">
      <c r="A81" s="4" t="s">
        <v>3599</v>
      </c>
      <c r="B81" s="6" t="s">
        <v>2722</v>
      </c>
      <c r="C81" s="288"/>
      <c r="D81" s="117"/>
      <c r="E81" s="283"/>
    </row>
    <row r="82" spans="1:5" s="284" customFormat="1" ht="38.25">
      <c r="A82" s="4" t="s">
        <v>2534</v>
      </c>
      <c r="B82" s="6" t="s">
        <v>2723</v>
      </c>
      <c r="C82" s="288"/>
      <c r="D82" s="117"/>
      <c r="E82" s="283"/>
    </row>
    <row r="83" spans="1:5" s="284" customFormat="1" ht="25.5">
      <c r="A83" s="4" t="s">
        <v>2413</v>
      </c>
      <c r="B83" s="6" t="s">
        <v>2724</v>
      </c>
      <c r="C83" s="288"/>
      <c r="D83" s="117"/>
      <c r="E83" s="283"/>
    </row>
    <row r="84" spans="1:5" s="284" customFormat="1" ht="38.25">
      <c r="A84" s="4" t="s">
        <v>123</v>
      </c>
      <c r="B84" s="6" t="s">
        <v>2725</v>
      </c>
      <c r="C84" s="288"/>
      <c r="D84" s="117"/>
      <c r="E84" s="283"/>
    </row>
    <row r="85" spans="1:5" s="105" customFormat="1" ht="25.5">
      <c r="A85" s="4" t="s">
        <v>2412</v>
      </c>
      <c r="B85" s="575" t="s">
        <v>3658</v>
      </c>
      <c r="C85" s="288"/>
      <c r="D85" s="159"/>
      <c r="E85" s="289"/>
    </row>
    <row r="86" spans="1:5" s="105" customFormat="1" ht="15">
      <c r="A86" s="324"/>
      <c r="B86" s="88" t="s">
        <v>1971</v>
      </c>
      <c r="C86" s="5">
        <v>125000</v>
      </c>
      <c r="D86" s="159"/>
      <c r="E86" s="289"/>
    </row>
    <row r="87" spans="1:7" s="105" customFormat="1" ht="14.25">
      <c r="A87" s="159"/>
      <c r="B87" s="160"/>
      <c r="C87" s="289"/>
      <c r="D87" s="98"/>
      <c r="E87" s="289"/>
      <c r="G87" s="290"/>
    </row>
    <row r="88" spans="1:2" s="429" customFormat="1" ht="12.75">
      <c r="A88" s="595" t="s">
        <v>1654</v>
      </c>
      <c r="B88" s="595"/>
    </row>
    <row r="89" spans="1:2" s="429" customFormat="1" ht="12.75">
      <c r="A89" s="430" t="s">
        <v>1973</v>
      </c>
      <c r="B89" s="315" t="s">
        <v>922</v>
      </c>
    </row>
    <row r="90" spans="1:2" s="429" customFormat="1" ht="12.75">
      <c r="A90" s="430" t="s">
        <v>1974</v>
      </c>
      <c r="B90" s="315" t="s">
        <v>923</v>
      </c>
    </row>
    <row r="91" spans="1:2" s="429" customFormat="1" ht="38.25">
      <c r="A91" s="431" t="s">
        <v>1975</v>
      </c>
      <c r="B91" s="576" t="s">
        <v>924</v>
      </c>
    </row>
    <row r="92" spans="1:13" s="105" customFormat="1" ht="15">
      <c r="A92" s="291"/>
      <c r="D92" s="98"/>
      <c r="E92" s="289"/>
      <c r="G92" s="284"/>
      <c r="I92" s="289"/>
      <c r="K92" s="104">
        <f>MAXA(C7:C80)</f>
        <v>5200000</v>
      </c>
      <c r="L92" s="104" t="e">
        <f>MAXA(#REF!)</f>
        <v>#REF!</v>
      </c>
      <c r="M92" s="98"/>
    </row>
    <row r="93" spans="1:13" ht="15">
      <c r="A93" s="145"/>
      <c r="D93" s="116"/>
      <c r="G93" s="100"/>
      <c r="H93" s="104"/>
      <c r="I93" s="292"/>
      <c r="J93" s="104"/>
      <c r="K93" s="104">
        <f>MINA(C7:C80)</f>
        <v>200000</v>
      </c>
      <c r="L93" s="104" t="e">
        <f>MINA(#REF!)</f>
        <v>#REF!</v>
      </c>
      <c r="M93" s="116"/>
    </row>
    <row r="94" spans="4:13" ht="15">
      <c r="D94" s="116"/>
      <c r="G94" s="100"/>
      <c r="H94" s="104"/>
      <c r="I94" s="292"/>
      <c r="J94" s="104"/>
      <c r="K94" s="104"/>
      <c r="L94" s="104"/>
      <c r="M94" s="116"/>
    </row>
    <row r="95" spans="4:13" ht="15">
      <c r="D95" s="116"/>
      <c r="G95" s="120"/>
      <c r="H95" s="104"/>
      <c r="I95" s="292"/>
      <c r="J95" s="104"/>
      <c r="K95" s="104"/>
      <c r="L95" s="104"/>
      <c r="M95" s="116"/>
    </row>
    <row r="96" spans="4:13" ht="15">
      <c r="D96" s="116"/>
      <c r="H96" s="104"/>
      <c r="I96" s="292"/>
      <c r="J96" s="104"/>
      <c r="K96" s="104"/>
      <c r="L96" s="104"/>
      <c r="M96" s="116"/>
    </row>
    <row r="97" spans="4:13" ht="15">
      <c r="D97" s="116"/>
      <c r="G97" s="101"/>
      <c r="H97" s="104"/>
      <c r="I97" s="292"/>
      <c r="J97" s="115">
        <v>0</v>
      </c>
      <c r="K97" s="392"/>
      <c r="L97" s="392"/>
      <c r="M97" s="116"/>
    </row>
    <row r="98" spans="4:13" ht="15">
      <c r="D98" s="116"/>
      <c r="G98" s="101"/>
      <c r="H98" s="104"/>
      <c r="I98" s="292"/>
      <c r="J98" s="115">
        <v>0</v>
      </c>
      <c r="K98" s="392"/>
      <c r="L98" s="392"/>
      <c r="M98" s="116"/>
    </row>
    <row r="99" spans="4:13" ht="15">
      <c r="D99" s="116"/>
      <c r="G99" s="101"/>
      <c r="H99" s="104"/>
      <c r="I99" s="292"/>
      <c r="J99" s="115">
        <v>0</v>
      </c>
      <c r="K99" s="392"/>
      <c r="L99" s="392"/>
      <c r="M99" s="116"/>
    </row>
    <row r="100" spans="4:13" ht="15">
      <c r="D100" s="116"/>
      <c r="G100" s="101"/>
      <c r="H100" s="104"/>
      <c r="I100" s="292"/>
      <c r="J100" s="115">
        <v>1</v>
      </c>
      <c r="K100" s="392"/>
      <c r="L100" s="392"/>
      <c r="M100" s="116"/>
    </row>
    <row r="101" spans="4:13" ht="15">
      <c r="D101" s="116"/>
      <c r="G101" s="101"/>
      <c r="H101" s="104"/>
      <c r="I101" s="292"/>
      <c r="J101" s="115">
        <v>23</v>
      </c>
      <c r="K101" s="392"/>
      <c r="L101" s="392"/>
      <c r="M101" s="116"/>
    </row>
    <row r="102" spans="4:13" ht="15">
      <c r="D102" s="116"/>
      <c r="H102" s="104"/>
      <c r="I102" s="292"/>
      <c r="J102" s="104" t="e">
        <f>COUNTIF((#REF!),"&gt;0")</f>
        <v>#REF!</v>
      </c>
      <c r="K102" s="104"/>
      <c r="L102" s="104"/>
      <c r="M102" s="116"/>
    </row>
    <row r="103" spans="4:13" ht="15">
      <c r="D103" s="116"/>
      <c r="H103" s="104"/>
      <c r="I103" s="292"/>
      <c r="J103" s="104" t="e">
        <f>COUNTIF((#REF!),"&gt;100")</f>
        <v>#REF!</v>
      </c>
      <c r="K103" s="104"/>
      <c r="L103" s="104"/>
      <c r="M103" s="116"/>
    </row>
    <row r="104" spans="4:13" ht="15">
      <c r="D104" s="116"/>
      <c r="H104" s="104"/>
      <c r="I104" s="292"/>
      <c r="J104" s="104"/>
      <c r="K104" s="104"/>
      <c r="L104" s="104"/>
      <c r="M104" s="116"/>
    </row>
    <row r="105" spans="9:13" ht="15">
      <c r="I105" s="106"/>
      <c r="K105" s="104">
        <f>MINA(C7:C80)</f>
        <v>200000</v>
      </c>
      <c r="L105" s="104" t="e">
        <f>MINA(#REF!)</f>
        <v>#REF!</v>
      </c>
      <c r="M105" s="121"/>
    </row>
  </sheetData>
  <sheetProtection/>
  <mergeCells count="4">
    <mergeCell ref="A1:C1"/>
    <mergeCell ref="A3:C3"/>
    <mergeCell ref="A88:B88"/>
    <mergeCell ref="A2:C2"/>
  </mergeCells>
  <printOptions horizontalCentered="1"/>
  <pageMargins left="1.25" right="0.5" top="0.5" bottom="0.5" header="0" footer="0"/>
  <pageSetup firstPageNumber="47" useFirstPageNumber="1" horizontalDpi="600" verticalDpi="600" orientation="portrait" paperSize="9" r:id="rId1"/>
  <headerFooter alignWithMargins="0">
    <oddFooter>&amp;CGiá đất Phù Ninh, trang &amp;P</oddFooter>
  </headerFooter>
</worksheet>
</file>

<file path=xl/worksheets/sheet9.xml><?xml version="1.0" encoding="utf-8"?>
<worksheet xmlns="http://schemas.openxmlformats.org/spreadsheetml/2006/main" xmlns:r="http://schemas.openxmlformats.org/officeDocument/2006/relationships">
  <dimension ref="A1:K233"/>
  <sheetViews>
    <sheetView workbookViewId="0" topLeftCell="A1">
      <pane xSplit="2" ySplit="5" topLeftCell="C6" activePane="bottomRight" state="frozen"/>
      <selection pane="topLeft" activeCell="A1" sqref="A1"/>
      <selection pane="topRight" activeCell="C1" sqref="C1"/>
      <selection pane="bottomLeft" activeCell="A7" sqref="A7"/>
      <selection pane="bottomRight" activeCell="A2" sqref="A2:IV2"/>
    </sheetView>
  </sheetViews>
  <sheetFormatPr defaultColWidth="9.28125" defaultRowHeight="12.75"/>
  <cols>
    <col min="1" max="1" width="4.00390625" style="353" customWidth="1"/>
    <col min="2" max="2" width="67.00390625" style="353" customWidth="1"/>
    <col min="3" max="3" width="13.7109375" style="353" customWidth="1"/>
    <col min="4" max="16384" width="9.28125" style="353" customWidth="1"/>
  </cols>
  <sheetData>
    <row r="1" spans="1:3" ht="14.25">
      <c r="A1" s="597" t="s">
        <v>2953</v>
      </c>
      <c r="B1" s="597"/>
      <c r="C1" s="597"/>
    </row>
    <row r="2" spans="1:11" s="64" customFormat="1" ht="18" customHeight="1">
      <c r="A2" s="583" t="s">
        <v>500</v>
      </c>
      <c r="B2" s="583"/>
      <c r="C2" s="583"/>
      <c r="D2" s="540"/>
      <c r="G2" s="66"/>
      <c r="H2" s="66"/>
      <c r="I2" s="66"/>
      <c r="J2" s="66"/>
      <c r="K2" s="66"/>
    </row>
    <row r="3" spans="1:3" ht="18">
      <c r="A3" s="598" t="s">
        <v>2160</v>
      </c>
      <c r="B3" s="598"/>
      <c r="C3" s="598"/>
    </row>
    <row r="4" spans="1:3" ht="25.5">
      <c r="A4" s="4" t="s">
        <v>1264</v>
      </c>
      <c r="B4" s="4" t="s">
        <v>3361</v>
      </c>
      <c r="C4" s="442" t="s">
        <v>3660</v>
      </c>
    </row>
    <row r="5" spans="1:3" ht="12.75">
      <c r="A5" s="356" t="s">
        <v>1162</v>
      </c>
      <c r="B5" s="4" t="s">
        <v>1966</v>
      </c>
      <c r="C5" s="354"/>
    </row>
    <row r="6" spans="1:3" ht="12.75">
      <c r="A6" s="356" t="s">
        <v>1163</v>
      </c>
      <c r="B6" s="357" t="s">
        <v>1265</v>
      </c>
      <c r="C6" s="354"/>
    </row>
    <row r="7" spans="1:3" ht="12.75">
      <c r="A7" s="358">
        <v>1</v>
      </c>
      <c r="B7" s="355" t="s">
        <v>3362</v>
      </c>
      <c r="C7" s="359">
        <v>600000</v>
      </c>
    </row>
    <row r="8" spans="1:3" ht="12.75">
      <c r="A8" s="358">
        <v>2</v>
      </c>
      <c r="B8" s="355" t="s">
        <v>3363</v>
      </c>
      <c r="C8" s="5"/>
    </row>
    <row r="9" spans="1:3" ht="25.5">
      <c r="A9" s="358"/>
      <c r="B9" s="24" t="s">
        <v>3364</v>
      </c>
      <c r="C9" s="5">
        <v>2500000</v>
      </c>
    </row>
    <row r="10" spans="1:3" ht="25.5">
      <c r="A10" s="358"/>
      <c r="B10" s="360" t="s">
        <v>3365</v>
      </c>
      <c r="C10" s="5">
        <v>2500000</v>
      </c>
    </row>
    <row r="11" spans="1:3" ht="25.5">
      <c r="A11" s="358"/>
      <c r="B11" s="360" t="s">
        <v>3366</v>
      </c>
      <c r="C11" s="5">
        <v>2000000</v>
      </c>
    </row>
    <row r="12" spans="1:3" ht="12.75">
      <c r="A12" s="358">
        <v>3</v>
      </c>
      <c r="B12" s="355" t="s">
        <v>3367</v>
      </c>
      <c r="C12" s="5">
        <v>1000000</v>
      </c>
    </row>
    <row r="13" spans="1:3" ht="12.75">
      <c r="A13" s="358">
        <v>4</v>
      </c>
      <c r="B13" s="355" t="s">
        <v>3368</v>
      </c>
      <c r="C13" s="5">
        <v>600000</v>
      </c>
    </row>
    <row r="14" spans="1:3" ht="12.75">
      <c r="A14" s="358">
        <v>5</v>
      </c>
      <c r="B14" s="24" t="s">
        <v>3369</v>
      </c>
      <c r="C14" s="5"/>
    </row>
    <row r="15" spans="1:3" ht="25.5">
      <c r="A15" s="358"/>
      <c r="B15" s="24" t="s">
        <v>3370</v>
      </c>
      <c r="C15" s="5">
        <v>1500000</v>
      </c>
    </row>
    <row r="16" spans="1:3" ht="25.5">
      <c r="A16" s="358"/>
      <c r="B16" s="24" t="s">
        <v>3371</v>
      </c>
      <c r="C16" s="5">
        <v>1200000</v>
      </c>
    </row>
    <row r="17" spans="1:4" ht="12.75">
      <c r="A17" s="358"/>
      <c r="B17" s="24" t="s">
        <v>3372</v>
      </c>
      <c r="C17" s="5">
        <v>900000</v>
      </c>
      <c r="D17" s="353"/>
    </row>
    <row r="18" spans="1:4" ht="12.75">
      <c r="A18" s="358">
        <v>6</v>
      </c>
      <c r="B18" s="355" t="s">
        <v>3373</v>
      </c>
      <c r="C18" s="5">
        <v>760000</v>
      </c>
      <c r="D18" s="353"/>
    </row>
    <row r="19" spans="1:3" ht="12.75">
      <c r="A19" s="358">
        <v>7</v>
      </c>
      <c r="B19" s="355" t="s">
        <v>3374</v>
      </c>
      <c r="C19" s="5"/>
    </row>
    <row r="20" spans="1:4" ht="12.75">
      <c r="A20" s="358"/>
      <c r="B20" s="355" t="s">
        <v>3375</v>
      </c>
      <c r="C20" s="5">
        <v>1500000</v>
      </c>
      <c r="D20" s="393"/>
    </row>
    <row r="21" spans="1:4" ht="25.5">
      <c r="A21" s="358"/>
      <c r="B21" s="360" t="s">
        <v>3376</v>
      </c>
      <c r="C21" s="5">
        <v>1000000</v>
      </c>
      <c r="D21" s="353"/>
    </row>
    <row r="22" spans="1:4" ht="12.75">
      <c r="A22" s="358">
        <v>8</v>
      </c>
      <c r="B22" s="355" t="s">
        <v>2348</v>
      </c>
      <c r="C22" s="5">
        <v>600000</v>
      </c>
      <c r="D22" s="353"/>
    </row>
    <row r="23" spans="1:4" ht="12.75">
      <c r="A23" s="358">
        <v>9</v>
      </c>
      <c r="B23" s="355" t="s">
        <v>2349</v>
      </c>
      <c r="C23" s="5"/>
      <c r="D23" s="393"/>
    </row>
    <row r="24" spans="1:4" ht="12.75">
      <c r="A24" s="358"/>
      <c r="B24" s="355" t="s">
        <v>2350</v>
      </c>
      <c r="C24" s="5">
        <v>1000000</v>
      </c>
      <c r="D24" s="353"/>
    </row>
    <row r="25" spans="1:4" ht="12.75">
      <c r="A25" s="358"/>
      <c r="B25" s="355" t="s">
        <v>2351</v>
      </c>
      <c r="C25" s="5">
        <v>800000</v>
      </c>
      <c r="D25" s="353"/>
    </row>
    <row r="26" spans="1:4" ht="12.75">
      <c r="A26" s="358">
        <v>10</v>
      </c>
      <c r="B26" s="355" t="s">
        <v>2352</v>
      </c>
      <c r="C26" s="5"/>
      <c r="D26" s="393"/>
    </row>
    <row r="27" spans="1:4" ht="12.75">
      <c r="A27" s="358"/>
      <c r="B27" s="355" t="s">
        <v>2353</v>
      </c>
      <c r="C27" s="5">
        <v>1500000</v>
      </c>
      <c r="D27" s="353"/>
    </row>
    <row r="28" spans="1:4" ht="12.75">
      <c r="A28" s="358"/>
      <c r="B28" s="355" t="s">
        <v>2354</v>
      </c>
      <c r="C28" s="5">
        <v>930000</v>
      </c>
      <c r="D28" s="353"/>
    </row>
    <row r="29" spans="1:4" ht="12.75">
      <c r="A29" s="358">
        <v>11</v>
      </c>
      <c r="B29" s="355" t="s">
        <v>2355</v>
      </c>
      <c r="C29" s="5">
        <v>700000</v>
      </c>
      <c r="D29" s="393"/>
    </row>
    <row r="30" spans="1:3" ht="12.75">
      <c r="A30" s="358">
        <v>12</v>
      </c>
      <c r="B30" s="355" t="s">
        <v>2356</v>
      </c>
      <c r="C30" s="5"/>
    </row>
    <row r="31" spans="1:4" ht="12.75">
      <c r="A31" s="358"/>
      <c r="B31" s="355" t="s">
        <v>2357</v>
      </c>
      <c r="C31" s="5">
        <v>800000</v>
      </c>
      <c r="D31" s="353"/>
    </row>
    <row r="32" spans="1:4" ht="12.75">
      <c r="A32" s="358"/>
      <c r="B32" s="355" t="s">
        <v>2358</v>
      </c>
      <c r="C32" s="5">
        <v>600000</v>
      </c>
      <c r="D32" s="393"/>
    </row>
    <row r="33" spans="1:3" ht="12.75">
      <c r="A33" s="358">
        <v>13</v>
      </c>
      <c r="B33" s="355" t="s">
        <v>2359</v>
      </c>
      <c r="C33" s="5"/>
    </row>
    <row r="34" spans="1:4" ht="12.75">
      <c r="A34" s="358"/>
      <c r="B34" s="355" t="s">
        <v>2360</v>
      </c>
      <c r="C34" s="5">
        <v>600000</v>
      </c>
      <c r="D34" s="353">
        <v>1</v>
      </c>
    </row>
    <row r="35" spans="1:4" ht="12.75">
      <c r="A35" s="358"/>
      <c r="B35" s="355" t="s">
        <v>2361</v>
      </c>
      <c r="C35" s="5">
        <v>500000</v>
      </c>
      <c r="D35" s="353">
        <v>2</v>
      </c>
    </row>
    <row r="36" spans="1:4" ht="12.75">
      <c r="A36" s="358"/>
      <c r="B36" s="355" t="s">
        <v>2362</v>
      </c>
      <c r="C36" s="5">
        <v>500000</v>
      </c>
      <c r="D36" s="353">
        <v>3</v>
      </c>
    </row>
    <row r="37" spans="1:4" ht="12.75">
      <c r="A37" s="358">
        <v>14</v>
      </c>
      <c r="B37" s="24" t="s">
        <v>2363</v>
      </c>
      <c r="C37" s="5">
        <v>440000</v>
      </c>
      <c r="D37" s="353"/>
    </row>
    <row r="38" spans="1:3" ht="12.75">
      <c r="A38" s="356" t="s">
        <v>265</v>
      </c>
      <c r="B38" s="361" t="s">
        <v>3635</v>
      </c>
      <c r="C38" s="5"/>
    </row>
    <row r="39" spans="1:4" ht="12.75">
      <c r="A39" s="358">
        <v>1</v>
      </c>
      <c r="B39" s="24" t="s">
        <v>2364</v>
      </c>
      <c r="C39" s="5">
        <v>630000</v>
      </c>
      <c r="D39" s="353"/>
    </row>
    <row r="40" spans="1:4" ht="12.75">
      <c r="A40" s="358">
        <v>2</v>
      </c>
      <c r="B40" s="24" t="s">
        <v>2365</v>
      </c>
      <c r="C40" s="5">
        <v>630000</v>
      </c>
      <c r="D40" s="353"/>
    </row>
    <row r="41" spans="1:4" ht="12.75">
      <c r="A41" s="358">
        <v>3</v>
      </c>
      <c r="B41" s="24" t="s">
        <v>2366</v>
      </c>
      <c r="C41" s="5">
        <v>600000</v>
      </c>
      <c r="D41" s="353"/>
    </row>
    <row r="42" spans="1:4" ht="12.75">
      <c r="A42" s="358">
        <v>4</v>
      </c>
      <c r="B42" s="24" t="s">
        <v>2367</v>
      </c>
      <c r="C42" s="5">
        <v>550000</v>
      </c>
      <c r="D42" s="353"/>
    </row>
    <row r="43" spans="1:3" ht="12.75">
      <c r="A43" s="358">
        <v>5</v>
      </c>
      <c r="B43" s="24" t="s">
        <v>2366</v>
      </c>
      <c r="C43" s="5"/>
    </row>
    <row r="44" spans="1:4" ht="12.75">
      <c r="A44" s="358"/>
      <c r="B44" s="24" t="s">
        <v>2368</v>
      </c>
      <c r="C44" s="5">
        <v>250000</v>
      </c>
      <c r="D44" s="353">
        <v>4</v>
      </c>
    </row>
    <row r="45" spans="1:4" ht="12.75">
      <c r="A45" s="358"/>
      <c r="B45" s="24" t="s">
        <v>2369</v>
      </c>
      <c r="C45" s="5">
        <v>400000</v>
      </c>
      <c r="D45" s="353">
        <v>5</v>
      </c>
    </row>
    <row r="46" spans="1:3" ht="12.75">
      <c r="A46" s="356" t="s">
        <v>2136</v>
      </c>
      <c r="B46" s="361" t="s">
        <v>3636</v>
      </c>
      <c r="C46" s="5"/>
    </row>
    <row r="47" spans="1:4" ht="12.75">
      <c r="A47" s="358">
        <v>1</v>
      </c>
      <c r="B47" s="24" t="s">
        <v>2370</v>
      </c>
      <c r="C47" s="5">
        <v>2000000</v>
      </c>
      <c r="D47" s="353"/>
    </row>
    <row r="48" spans="1:4" ht="12.75">
      <c r="A48" s="358">
        <v>2</v>
      </c>
      <c r="B48" s="24" t="s">
        <v>2371</v>
      </c>
      <c r="C48" s="5">
        <v>1000000</v>
      </c>
      <c r="D48" s="353"/>
    </row>
    <row r="49" spans="1:4" ht="12.75">
      <c r="A49" s="358">
        <v>3</v>
      </c>
      <c r="B49" s="24" t="s">
        <v>2372</v>
      </c>
      <c r="C49" s="5">
        <v>2000000</v>
      </c>
      <c r="D49" s="353"/>
    </row>
    <row r="50" spans="1:4" ht="12.75">
      <c r="A50" s="358">
        <v>4</v>
      </c>
      <c r="B50" s="24" t="s">
        <v>2373</v>
      </c>
      <c r="C50" s="5">
        <v>350000</v>
      </c>
      <c r="D50" s="353">
        <v>6</v>
      </c>
    </row>
    <row r="51" spans="1:4" ht="12.75">
      <c r="A51" s="358">
        <v>5</v>
      </c>
      <c r="B51" s="24" t="s">
        <v>383</v>
      </c>
      <c r="C51" s="5">
        <v>350000</v>
      </c>
      <c r="D51" s="353"/>
    </row>
    <row r="52" spans="1:4" ht="12.75">
      <c r="A52" s="358">
        <v>6</v>
      </c>
      <c r="B52" s="24" t="s">
        <v>384</v>
      </c>
      <c r="C52" s="5">
        <v>350000</v>
      </c>
      <c r="D52" s="353"/>
    </row>
    <row r="53" spans="1:4" ht="12.75">
      <c r="A53" s="358">
        <v>7</v>
      </c>
      <c r="B53" s="24" t="s">
        <v>1383</v>
      </c>
      <c r="C53" s="5">
        <v>250000</v>
      </c>
      <c r="D53" s="353"/>
    </row>
    <row r="54" spans="1:3" ht="12.75">
      <c r="A54" s="356" t="s">
        <v>2137</v>
      </c>
      <c r="B54" s="361" t="s">
        <v>115</v>
      </c>
      <c r="C54" s="5"/>
    </row>
    <row r="55" spans="1:4" ht="12.75">
      <c r="A55" s="358">
        <v>1</v>
      </c>
      <c r="B55" s="24" t="s">
        <v>2374</v>
      </c>
      <c r="C55" s="5">
        <v>400000</v>
      </c>
      <c r="D55" s="353"/>
    </row>
    <row r="56" spans="1:4" ht="12.75">
      <c r="A56" s="358">
        <v>2</v>
      </c>
      <c r="B56" s="24" t="s">
        <v>3229</v>
      </c>
      <c r="C56" s="5">
        <v>350000</v>
      </c>
      <c r="D56" s="353"/>
    </row>
    <row r="57" spans="1:4" ht="25.5">
      <c r="A57" s="358">
        <v>3</v>
      </c>
      <c r="B57" s="24" t="s">
        <v>2375</v>
      </c>
      <c r="C57" s="5">
        <v>240000</v>
      </c>
      <c r="D57" s="353"/>
    </row>
    <row r="58" spans="1:4" ht="12.75">
      <c r="A58" s="358">
        <v>4</v>
      </c>
      <c r="B58" s="24" t="s">
        <v>3230</v>
      </c>
      <c r="C58" s="5">
        <v>450000</v>
      </c>
      <c r="D58" s="353"/>
    </row>
    <row r="59" spans="1:4" ht="12.75">
      <c r="A59" s="358">
        <v>5</v>
      </c>
      <c r="B59" s="24" t="s">
        <v>2376</v>
      </c>
      <c r="C59" s="5">
        <v>300000</v>
      </c>
      <c r="D59" s="353"/>
    </row>
    <row r="60" spans="1:4" ht="25.5">
      <c r="A60" s="358">
        <v>6</v>
      </c>
      <c r="B60" s="24" t="s">
        <v>3231</v>
      </c>
      <c r="C60" s="5">
        <v>400000</v>
      </c>
      <c r="D60" s="353"/>
    </row>
    <row r="61" spans="1:4" ht="12.75">
      <c r="A61" s="358">
        <v>7</v>
      </c>
      <c r="B61" s="24" t="s">
        <v>2390</v>
      </c>
      <c r="C61" s="5">
        <v>200000</v>
      </c>
      <c r="D61" s="353"/>
    </row>
    <row r="62" spans="1:3" ht="25.5">
      <c r="A62" s="356" t="s">
        <v>2138</v>
      </c>
      <c r="B62" s="361" t="s">
        <v>2761</v>
      </c>
      <c r="C62" s="5"/>
    </row>
    <row r="63" spans="1:4" ht="12.75">
      <c r="A63" s="358">
        <v>1</v>
      </c>
      <c r="B63" s="24" t="s">
        <v>2391</v>
      </c>
      <c r="C63" s="5">
        <v>240000</v>
      </c>
      <c r="D63" s="353"/>
    </row>
    <row r="64" spans="1:4" ht="12.75">
      <c r="A64" s="358">
        <v>2</v>
      </c>
      <c r="B64" s="24" t="s">
        <v>2392</v>
      </c>
      <c r="C64" s="5">
        <v>200000</v>
      </c>
      <c r="D64" s="353"/>
    </row>
    <row r="65" spans="1:4" ht="25.5">
      <c r="A65" s="358">
        <v>3</v>
      </c>
      <c r="B65" s="24" t="s">
        <v>2377</v>
      </c>
      <c r="C65" s="5">
        <v>190000</v>
      </c>
      <c r="D65" s="353"/>
    </row>
    <row r="66" spans="1:3" ht="12.75">
      <c r="A66" s="356" t="s">
        <v>360</v>
      </c>
      <c r="B66" s="361" t="s">
        <v>1752</v>
      </c>
      <c r="C66" s="5"/>
    </row>
    <row r="67" spans="1:3" ht="12.75">
      <c r="A67" s="358">
        <v>1</v>
      </c>
      <c r="B67" s="24" t="s">
        <v>2378</v>
      </c>
      <c r="C67" s="5"/>
    </row>
    <row r="68" spans="1:4" ht="12.75">
      <c r="A68" s="358"/>
      <c r="B68" s="24" t="s">
        <v>2379</v>
      </c>
      <c r="C68" s="5">
        <v>420000</v>
      </c>
      <c r="D68" s="353"/>
    </row>
    <row r="69" spans="1:4" ht="12.75">
      <c r="A69" s="358"/>
      <c r="B69" s="24" t="s">
        <v>2380</v>
      </c>
      <c r="C69" s="5">
        <v>300000</v>
      </c>
      <c r="D69" s="353"/>
    </row>
    <row r="70" spans="1:3" ht="12.75">
      <c r="A70" s="358">
        <v>2</v>
      </c>
      <c r="B70" s="24" t="s">
        <v>2381</v>
      </c>
      <c r="C70" s="5"/>
    </row>
    <row r="71" spans="1:4" ht="12.75">
      <c r="A71" s="358"/>
      <c r="B71" s="24" t="s">
        <v>2382</v>
      </c>
      <c r="C71" s="5">
        <v>450000</v>
      </c>
      <c r="D71" s="353"/>
    </row>
    <row r="72" spans="1:4" ht="12.75">
      <c r="A72" s="358"/>
      <c r="B72" s="24" t="s">
        <v>2383</v>
      </c>
      <c r="C72" s="5">
        <v>300000</v>
      </c>
      <c r="D72" s="353">
        <v>7</v>
      </c>
    </row>
    <row r="73" spans="1:4" ht="12.75">
      <c r="A73" s="358">
        <v>3</v>
      </c>
      <c r="B73" s="24" t="s">
        <v>2384</v>
      </c>
      <c r="C73" s="5">
        <v>300000</v>
      </c>
      <c r="D73" s="353">
        <v>8</v>
      </c>
    </row>
    <row r="74" spans="1:4" ht="25.5">
      <c r="A74" s="358">
        <v>4</v>
      </c>
      <c r="B74" s="24" t="s">
        <v>1346</v>
      </c>
      <c r="C74" s="5">
        <v>200000</v>
      </c>
      <c r="D74" s="353">
        <v>9</v>
      </c>
    </row>
    <row r="75" spans="1:3" ht="12.75">
      <c r="A75" s="358">
        <v>5</v>
      </c>
      <c r="B75" s="24" t="s">
        <v>72</v>
      </c>
      <c r="C75" s="5"/>
    </row>
    <row r="76" spans="1:4" ht="12.75">
      <c r="A76" s="358"/>
      <c r="B76" s="24" t="s">
        <v>1347</v>
      </c>
      <c r="C76" s="5">
        <v>420000</v>
      </c>
      <c r="D76" s="353"/>
    </row>
    <row r="77" spans="1:4" ht="12.75">
      <c r="A77" s="358"/>
      <c r="B77" s="24" t="s">
        <v>1348</v>
      </c>
      <c r="C77" s="5">
        <v>240000</v>
      </c>
      <c r="D77" s="353"/>
    </row>
    <row r="78" spans="1:4" ht="12.75">
      <c r="A78" s="358"/>
      <c r="B78" s="24" t="s">
        <v>1349</v>
      </c>
      <c r="C78" s="5">
        <v>160000</v>
      </c>
      <c r="D78" s="353"/>
    </row>
    <row r="79" spans="1:3" ht="12.75">
      <c r="A79" s="358">
        <v>6</v>
      </c>
      <c r="B79" s="24" t="s">
        <v>1070</v>
      </c>
      <c r="C79" s="5"/>
    </row>
    <row r="80" spans="1:4" ht="12.75">
      <c r="A80" s="358"/>
      <c r="B80" s="362" t="s">
        <v>1350</v>
      </c>
      <c r="C80" s="5">
        <v>200000</v>
      </c>
      <c r="D80" s="353"/>
    </row>
    <row r="81" spans="1:4" ht="12.75">
      <c r="A81" s="358"/>
      <c r="B81" s="362" t="s">
        <v>2608</v>
      </c>
      <c r="C81" s="5">
        <v>170000</v>
      </c>
      <c r="D81" s="353"/>
    </row>
    <row r="82" spans="1:4" ht="25.5">
      <c r="A82" s="358">
        <v>7</v>
      </c>
      <c r="B82" s="362" t="s">
        <v>1351</v>
      </c>
      <c r="C82" s="5">
        <v>180000</v>
      </c>
      <c r="D82" s="353"/>
    </row>
    <row r="83" spans="1:4" ht="12.75">
      <c r="A83" s="358">
        <v>8</v>
      </c>
      <c r="B83" s="24" t="s">
        <v>1071</v>
      </c>
      <c r="C83" s="5">
        <v>200000</v>
      </c>
      <c r="D83" s="353"/>
    </row>
    <row r="84" spans="1:4" ht="25.5">
      <c r="A84" s="358">
        <v>9</v>
      </c>
      <c r="B84" s="24" t="s">
        <v>1352</v>
      </c>
      <c r="C84" s="5">
        <v>250000</v>
      </c>
      <c r="D84" s="353">
        <v>10</v>
      </c>
    </row>
    <row r="85" spans="1:4" ht="12.75">
      <c r="A85" s="358">
        <v>10</v>
      </c>
      <c r="B85" s="24" t="s">
        <v>1353</v>
      </c>
      <c r="C85" s="5">
        <v>300000</v>
      </c>
      <c r="D85" s="353">
        <v>11</v>
      </c>
    </row>
    <row r="86" spans="1:3" ht="12.75">
      <c r="A86" s="358">
        <v>11</v>
      </c>
      <c r="B86" s="24" t="s">
        <v>1354</v>
      </c>
      <c r="C86" s="5"/>
    </row>
    <row r="87" spans="1:4" ht="12.75">
      <c r="A87" s="358"/>
      <c r="B87" s="24" t="s">
        <v>1355</v>
      </c>
      <c r="C87" s="5">
        <v>500000</v>
      </c>
      <c r="D87" s="353"/>
    </row>
    <row r="88" spans="1:4" ht="25.5">
      <c r="A88" s="358"/>
      <c r="B88" s="24" t="s">
        <v>1356</v>
      </c>
      <c r="C88" s="5">
        <v>300000</v>
      </c>
      <c r="D88" s="353"/>
    </row>
    <row r="89" spans="1:4" ht="12.75">
      <c r="A89" s="358"/>
      <c r="B89" s="24" t="s">
        <v>1357</v>
      </c>
      <c r="C89" s="5">
        <v>180000</v>
      </c>
      <c r="D89" s="353"/>
    </row>
    <row r="90" spans="1:3" ht="12.75">
      <c r="A90" s="358">
        <v>12</v>
      </c>
      <c r="B90" s="24" t="s">
        <v>1358</v>
      </c>
      <c r="C90" s="5"/>
    </row>
    <row r="91" spans="1:4" ht="12.75">
      <c r="A91" s="358"/>
      <c r="B91" s="24" t="s">
        <v>1359</v>
      </c>
      <c r="C91" s="5">
        <v>1500000</v>
      </c>
      <c r="D91" s="353"/>
    </row>
    <row r="92" spans="1:4" ht="12.75">
      <c r="A92" s="358"/>
      <c r="B92" s="24" t="s">
        <v>1360</v>
      </c>
      <c r="C92" s="5">
        <v>340000</v>
      </c>
      <c r="D92" s="353"/>
    </row>
    <row r="93" spans="1:4" ht="12.75">
      <c r="A93" s="358"/>
      <c r="B93" s="24" t="s">
        <v>1361</v>
      </c>
      <c r="C93" s="5">
        <v>340000</v>
      </c>
      <c r="D93" s="353"/>
    </row>
    <row r="94" spans="1:4" ht="12.75">
      <c r="A94" s="358"/>
      <c r="B94" s="24" t="s">
        <v>1362</v>
      </c>
      <c r="C94" s="5">
        <v>450000</v>
      </c>
      <c r="D94" s="353"/>
    </row>
    <row r="95" spans="1:4" ht="12.75">
      <c r="A95" s="358"/>
      <c r="B95" s="24" t="s">
        <v>1363</v>
      </c>
      <c r="C95" s="5">
        <v>300000</v>
      </c>
      <c r="D95" s="353"/>
    </row>
    <row r="96" spans="1:4" ht="12.75">
      <c r="A96" s="358"/>
      <c r="B96" s="24" t="s">
        <v>1364</v>
      </c>
      <c r="C96" s="5">
        <v>350000</v>
      </c>
      <c r="D96" s="353"/>
    </row>
    <row r="97" spans="1:4" ht="12.75">
      <c r="A97" s="358"/>
      <c r="B97" s="24" t="s">
        <v>1365</v>
      </c>
      <c r="C97" s="5">
        <v>300000</v>
      </c>
      <c r="D97" s="353"/>
    </row>
    <row r="98" spans="1:4" ht="12.75">
      <c r="A98" s="358"/>
      <c r="B98" s="24" t="s">
        <v>1366</v>
      </c>
      <c r="C98" s="5">
        <v>350000</v>
      </c>
      <c r="D98" s="353"/>
    </row>
    <row r="99" spans="1:4" ht="12.75">
      <c r="A99" s="358"/>
      <c r="B99" s="24" t="s">
        <v>1367</v>
      </c>
      <c r="C99" s="5">
        <v>240000</v>
      </c>
      <c r="D99" s="353">
        <v>12</v>
      </c>
    </row>
    <row r="100" spans="1:3" ht="38.25">
      <c r="A100" s="358">
        <v>13</v>
      </c>
      <c r="B100" s="24" t="s">
        <v>1368</v>
      </c>
      <c r="C100" s="5"/>
    </row>
    <row r="101" spans="1:4" ht="12.75">
      <c r="A101" s="358"/>
      <c r="B101" s="24" t="s">
        <v>1369</v>
      </c>
      <c r="C101" s="5">
        <v>800000</v>
      </c>
      <c r="D101" s="353"/>
    </row>
    <row r="102" spans="1:4" ht="12.75">
      <c r="A102" s="358"/>
      <c r="B102" s="24" t="s">
        <v>1357</v>
      </c>
      <c r="C102" s="5">
        <v>240000</v>
      </c>
      <c r="D102" s="353"/>
    </row>
    <row r="103" spans="1:3" ht="12.75">
      <c r="A103" s="358">
        <v>14</v>
      </c>
      <c r="B103" s="24" t="s">
        <v>2081</v>
      </c>
      <c r="C103" s="5"/>
    </row>
    <row r="104" spans="1:4" ht="12.75">
      <c r="A104" s="358"/>
      <c r="B104" s="24" t="s">
        <v>1370</v>
      </c>
      <c r="C104" s="5">
        <v>500000</v>
      </c>
      <c r="D104" s="353">
        <v>13</v>
      </c>
    </row>
    <row r="105" spans="1:4" ht="12.75">
      <c r="A105" s="358"/>
      <c r="B105" s="24" t="s">
        <v>1371</v>
      </c>
      <c r="C105" s="5">
        <v>400000</v>
      </c>
      <c r="D105" s="353"/>
    </row>
    <row r="106" spans="1:4" ht="12.75">
      <c r="A106" s="358"/>
      <c r="B106" s="24" t="s">
        <v>1372</v>
      </c>
      <c r="C106" s="5">
        <v>300000</v>
      </c>
      <c r="D106" s="353"/>
    </row>
    <row r="107" spans="1:4" ht="12.75">
      <c r="A107" s="358"/>
      <c r="B107" s="24" t="s">
        <v>1373</v>
      </c>
      <c r="C107" s="5">
        <v>300000</v>
      </c>
      <c r="D107" s="353"/>
    </row>
    <row r="108" spans="1:4" ht="12.75">
      <c r="A108" s="358"/>
      <c r="B108" s="24" t="s">
        <v>1374</v>
      </c>
      <c r="C108" s="5">
        <v>300000</v>
      </c>
      <c r="D108" s="353"/>
    </row>
    <row r="109" spans="1:4" ht="12.75">
      <c r="A109" s="358">
        <v>15</v>
      </c>
      <c r="B109" s="24" t="s">
        <v>2053</v>
      </c>
      <c r="C109" s="5">
        <v>300000</v>
      </c>
      <c r="D109" s="353"/>
    </row>
    <row r="110" spans="1:4" ht="25.5">
      <c r="A110" s="358">
        <v>16</v>
      </c>
      <c r="B110" s="24" t="s">
        <v>1375</v>
      </c>
      <c r="C110" s="5">
        <v>200000</v>
      </c>
      <c r="D110" s="353"/>
    </row>
    <row r="111" spans="1:3" ht="12.75">
      <c r="A111" s="358">
        <v>17</v>
      </c>
      <c r="B111" s="24" t="s">
        <v>2251</v>
      </c>
      <c r="C111" s="5"/>
    </row>
    <row r="112" spans="1:4" ht="12.75">
      <c r="A112" s="358"/>
      <c r="B112" s="24" t="s">
        <v>1376</v>
      </c>
      <c r="C112" s="5">
        <v>500000</v>
      </c>
      <c r="D112" s="353"/>
    </row>
    <row r="113" spans="1:3" ht="12.75">
      <c r="A113" s="358"/>
      <c r="B113" s="24" t="s">
        <v>1377</v>
      </c>
      <c r="C113" s="5">
        <v>350000</v>
      </c>
    </row>
    <row r="114" spans="1:3" ht="12.75">
      <c r="A114" s="358">
        <v>18</v>
      </c>
      <c r="B114" s="24" t="s">
        <v>1378</v>
      </c>
      <c r="C114" s="5"/>
    </row>
    <row r="115" spans="1:3" ht="12.75">
      <c r="A115" s="358"/>
      <c r="B115" s="24" t="s">
        <v>1379</v>
      </c>
      <c r="C115" s="5">
        <v>510000</v>
      </c>
    </row>
    <row r="116" spans="1:3" ht="12.75">
      <c r="A116" s="358"/>
      <c r="B116" s="24" t="s">
        <v>1380</v>
      </c>
      <c r="C116" s="5">
        <v>400000</v>
      </c>
    </row>
    <row r="117" spans="1:3" ht="12.75">
      <c r="A117" s="358"/>
      <c r="B117" s="24" t="s">
        <v>1381</v>
      </c>
      <c r="C117" s="5">
        <v>330000</v>
      </c>
    </row>
    <row r="118" spans="1:3" ht="12.75">
      <c r="A118" s="358">
        <v>19</v>
      </c>
      <c r="B118" s="24" t="s">
        <v>1382</v>
      </c>
      <c r="C118" s="5"/>
    </row>
    <row r="119" spans="1:3" ht="25.5">
      <c r="A119" s="358"/>
      <c r="B119" s="24" t="s">
        <v>2432</v>
      </c>
      <c r="C119" s="5">
        <v>450000</v>
      </c>
    </row>
    <row r="120" spans="1:3" ht="12.75">
      <c r="A120" s="358"/>
      <c r="B120" s="24" t="s">
        <v>2456</v>
      </c>
      <c r="C120" s="5">
        <v>340000</v>
      </c>
    </row>
    <row r="121" spans="1:3" ht="12.75">
      <c r="A121" s="358">
        <v>20</v>
      </c>
      <c r="B121" s="24" t="s">
        <v>2457</v>
      </c>
      <c r="C121" s="5">
        <v>250000</v>
      </c>
    </row>
    <row r="122" spans="1:3" ht="12.75">
      <c r="A122" s="356" t="s">
        <v>1034</v>
      </c>
      <c r="B122" s="361" t="s">
        <v>3419</v>
      </c>
      <c r="C122" s="5"/>
    </row>
    <row r="123" spans="1:3" ht="12.75">
      <c r="A123" s="358">
        <v>1</v>
      </c>
      <c r="B123" s="24" t="s">
        <v>2458</v>
      </c>
      <c r="C123" s="5">
        <v>350000</v>
      </c>
    </row>
    <row r="124" spans="1:3" ht="12.75">
      <c r="A124" s="358">
        <v>2</v>
      </c>
      <c r="B124" s="24" t="s">
        <v>2459</v>
      </c>
      <c r="C124" s="5">
        <v>330000</v>
      </c>
    </row>
    <row r="125" spans="1:3" ht="25.5">
      <c r="A125" s="358">
        <v>3</v>
      </c>
      <c r="B125" s="24" t="s">
        <v>3057</v>
      </c>
      <c r="C125" s="5">
        <v>250000</v>
      </c>
    </row>
    <row r="126" spans="1:3" ht="12.75">
      <c r="A126" s="358">
        <v>4</v>
      </c>
      <c r="B126" s="24" t="s">
        <v>2054</v>
      </c>
      <c r="C126" s="5"/>
    </row>
    <row r="127" spans="1:3" ht="12.75">
      <c r="A127" s="358"/>
      <c r="B127" s="24" t="s">
        <v>2460</v>
      </c>
      <c r="C127" s="5">
        <v>300000</v>
      </c>
    </row>
    <row r="128" spans="1:3" ht="12.75">
      <c r="A128" s="358"/>
      <c r="B128" s="24" t="s">
        <v>1357</v>
      </c>
      <c r="C128" s="5">
        <v>180000</v>
      </c>
    </row>
    <row r="129" spans="1:3" ht="25.5">
      <c r="A129" s="358">
        <v>5</v>
      </c>
      <c r="B129" s="24" t="s">
        <v>2055</v>
      </c>
      <c r="C129" s="5">
        <v>280000</v>
      </c>
    </row>
    <row r="130" spans="1:3" ht="12.75">
      <c r="A130" s="358">
        <v>6</v>
      </c>
      <c r="B130" s="24" t="s">
        <v>1073</v>
      </c>
      <c r="C130" s="5"/>
    </row>
    <row r="131" spans="1:3" ht="12.75">
      <c r="A131" s="358"/>
      <c r="B131" s="24" t="s">
        <v>2461</v>
      </c>
      <c r="C131" s="5">
        <v>300000</v>
      </c>
    </row>
    <row r="132" spans="1:3" ht="12.75">
      <c r="A132" s="358"/>
      <c r="B132" s="24" t="s">
        <v>1357</v>
      </c>
      <c r="C132" s="5">
        <v>180000</v>
      </c>
    </row>
    <row r="133" spans="1:5" ht="12.75">
      <c r="A133" s="358">
        <v>7</v>
      </c>
      <c r="B133" s="24" t="s">
        <v>2462</v>
      </c>
      <c r="C133" s="5">
        <v>180000</v>
      </c>
      <c r="D133" s="353">
        <v>14</v>
      </c>
      <c r="E133" s="353"/>
    </row>
    <row r="134" spans="1:5" ht="12.75">
      <c r="A134" s="358">
        <v>8</v>
      </c>
      <c r="B134" s="24" t="s">
        <v>2463</v>
      </c>
      <c r="C134" s="5"/>
      <c r="E134" s="353" t="s">
        <v>2464</v>
      </c>
    </row>
    <row r="135" spans="1:3" ht="12.75">
      <c r="A135" s="358"/>
      <c r="B135" s="24" t="s">
        <v>2465</v>
      </c>
      <c r="C135" s="5">
        <v>400000</v>
      </c>
    </row>
    <row r="136" spans="1:3" ht="12.75">
      <c r="A136" s="358"/>
      <c r="B136" s="24" t="s">
        <v>2466</v>
      </c>
      <c r="C136" s="5">
        <v>250000</v>
      </c>
    </row>
    <row r="137" spans="1:3" ht="12.75">
      <c r="A137" s="358"/>
      <c r="B137" s="24" t="s">
        <v>2608</v>
      </c>
      <c r="C137" s="5">
        <v>200000</v>
      </c>
    </row>
    <row r="138" spans="1:3" ht="12.75">
      <c r="A138" s="358">
        <v>9</v>
      </c>
      <c r="B138" s="24" t="s">
        <v>3117</v>
      </c>
      <c r="C138" s="5">
        <v>180000</v>
      </c>
    </row>
    <row r="139" spans="1:3" ht="12.75">
      <c r="A139" s="358">
        <v>10</v>
      </c>
      <c r="B139" s="24" t="s">
        <v>3118</v>
      </c>
      <c r="C139" s="5">
        <v>180000</v>
      </c>
    </row>
    <row r="140" spans="1:3" ht="12.75">
      <c r="A140" s="358">
        <v>11</v>
      </c>
      <c r="B140" s="24" t="s">
        <v>1074</v>
      </c>
      <c r="C140" s="5">
        <v>200000</v>
      </c>
    </row>
    <row r="141" spans="1:3" ht="12.75">
      <c r="A141" s="358">
        <v>12</v>
      </c>
      <c r="B141" s="24" t="s">
        <v>2042</v>
      </c>
      <c r="C141" s="5">
        <v>180000</v>
      </c>
    </row>
    <row r="142" spans="1:3" ht="25.5">
      <c r="A142" s="358">
        <v>13</v>
      </c>
      <c r="B142" s="24" t="s">
        <v>2467</v>
      </c>
      <c r="C142" s="5">
        <v>300000</v>
      </c>
    </row>
    <row r="143" spans="1:5" ht="25.5">
      <c r="A143" s="358">
        <v>14</v>
      </c>
      <c r="B143" s="24" t="s">
        <v>2468</v>
      </c>
      <c r="C143" s="5">
        <v>160000</v>
      </c>
      <c r="D143" s="353">
        <v>15</v>
      </c>
      <c r="E143" s="353"/>
    </row>
    <row r="144" spans="1:3" ht="25.5">
      <c r="A144" s="356" t="s">
        <v>2188</v>
      </c>
      <c r="B144" s="361" t="s">
        <v>2601</v>
      </c>
      <c r="C144" s="5">
        <v>140000</v>
      </c>
    </row>
    <row r="145" spans="1:3" ht="12.75">
      <c r="A145" s="356" t="s">
        <v>1164</v>
      </c>
      <c r="B145" s="4" t="s">
        <v>3619</v>
      </c>
      <c r="C145" s="5"/>
    </row>
    <row r="146" spans="1:3" ht="12.75">
      <c r="A146" s="356" t="s">
        <v>1163</v>
      </c>
      <c r="B146" s="361" t="s">
        <v>112</v>
      </c>
      <c r="C146" s="5"/>
    </row>
    <row r="147" spans="1:3" ht="12.75">
      <c r="A147" s="358">
        <v>1</v>
      </c>
      <c r="B147" s="24" t="s">
        <v>1127</v>
      </c>
      <c r="C147" s="5">
        <v>4000000</v>
      </c>
    </row>
    <row r="148" spans="1:3" ht="12.75">
      <c r="A148" s="358">
        <v>2</v>
      </c>
      <c r="B148" s="24" t="s">
        <v>2594</v>
      </c>
      <c r="C148" s="5">
        <v>900000</v>
      </c>
    </row>
    <row r="149" spans="1:3" ht="12.75">
      <c r="A149" s="358">
        <v>3</v>
      </c>
      <c r="B149" s="24" t="s">
        <v>2595</v>
      </c>
      <c r="C149" s="5">
        <v>800000</v>
      </c>
    </row>
    <row r="150" spans="1:3" ht="12.75">
      <c r="A150" s="358">
        <v>4</v>
      </c>
      <c r="B150" s="24" t="s">
        <v>2596</v>
      </c>
      <c r="C150" s="5">
        <v>700000</v>
      </c>
    </row>
    <row r="151" spans="1:3" ht="12.75">
      <c r="A151" s="358">
        <v>5</v>
      </c>
      <c r="B151" s="24" t="s">
        <v>980</v>
      </c>
      <c r="C151" s="5">
        <v>3000000</v>
      </c>
    </row>
    <row r="152" spans="1:3" ht="12.75">
      <c r="A152" s="358">
        <v>6</v>
      </c>
      <c r="B152" s="24" t="s">
        <v>2469</v>
      </c>
      <c r="C152" s="5">
        <v>700000</v>
      </c>
    </row>
    <row r="153" spans="1:3" ht="38.25">
      <c r="A153" s="358">
        <v>7</v>
      </c>
      <c r="B153" s="363" t="s">
        <v>2597</v>
      </c>
      <c r="C153" s="5">
        <v>600000</v>
      </c>
    </row>
    <row r="154" spans="1:3" ht="12.75">
      <c r="A154" s="358">
        <v>8</v>
      </c>
      <c r="B154" s="24" t="s">
        <v>2470</v>
      </c>
      <c r="C154" s="5">
        <v>800000</v>
      </c>
    </row>
    <row r="155" spans="1:3" ht="12.75">
      <c r="A155" s="358">
        <v>9</v>
      </c>
      <c r="B155" s="24" t="s">
        <v>2471</v>
      </c>
      <c r="C155" s="5">
        <v>700000</v>
      </c>
    </row>
    <row r="156" spans="1:3" ht="25.5">
      <c r="A156" s="358">
        <v>10</v>
      </c>
      <c r="B156" s="24" t="s">
        <v>2598</v>
      </c>
      <c r="C156" s="5">
        <v>500000</v>
      </c>
    </row>
    <row r="157" spans="1:3" ht="25.5">
      <c r="A157" s="358">
        <v>11</v>
      </c>
      <c r="B157" s="24" t="s">
        <v>2472</v>
      </c>
      <c r="C157" s="5">
        <v>2200000</v>
      </c>
    </row>
    <row r="158" spans="1:3" ht="12.75">
      <c r="A158" s="358">
        <v>12</v>
      </c>
      <c r="B158" s="24" t="s">
        <v>2599</v>
      </c>
      <c r="C158" s="5">
        <v>700000</v>
      </c>
    </row>
    <row r="159" spans="1:3" ht="25.5">
      <c r="A159" s="358">
        <v>13</v>
      </c>
      <c r="B159" s="24" t="s">
        <v>3358</v>
      </c>
      <c r="C159" s="5">
        <v>500000</v>
      </c>
    </row>
    <row r="160" spans="1:3" ht="12.75">
      <c r="A160" s="358">
        <v>14</v>
      </c>
      <c r="B160" s="24" t="s">
        <v>2473</v>
      </c>
      <c r="C160" s="5">
        <v>1700000</v>
      </c>
    </row>
    <row r="161" spans="1:3" ht="25.5">
      <c r="A161" s="358">
        <v>15</v>
      </c>
      <c r="B161" s="24" t="s">
        <v>2474</v>
      </c>
      <c r="C161" s="5">
        <v>1700000</v>
      </c>
    </row>
    <row r="162" spans="1:3" ht="12.75">
      <c r="A162" s="358">
        <v>16</v>
      </c>
      <c r="B162" s="24" t="s">
        <v>2475</v>
      </c>
      <c r="C162" s="5">
        <v>1200000</v>
      </c>
    </row>
    <row r="163" spans="1:3" ht="12.75">
      <c r="A163" s="358">
        <v>17</v>
      </c>
      <c r="B163" s="24" t="s">
        <v>2519</v>
      </c>
      <c r="C163" s="5">
        <v>950000</v>
      </c>
    </row>
    <row r="164" spans="1:3" ht="12.75">
      <c r="A164" s="356" t="s">
        <v>265</v>
      </c>
      <c r="B164" s="361" t="s">
        <v>2476</v>
      </c>
      <c r="C164" s="5"/>
    </row>
    <row r="165" spans="1:3" ht="25.5">
      <c r="A165" s="358">
        <v>1</v>
      </c>
      <c r="B165" s="24" t="s">
        <v>2477</v>
      </c>
      <c r="C165" s="5">
        <v>3000000</v>
      </c>
    </row>
    <row r="166" spans="1:3" ht="25.5">
      <c r="A166" s="358">
        <v>2</v>
      </c>
      <c r="B166" s="24" t="s">
        <v>2478</v>
      </c>
      <c r="C166" s="5">
        <v>2500000</v>
      </c>
    </row>
    <row r="167" spans="1:3" ht="12.75">
      <c r="A167" s="358">
        <v>3</v>
      </c>
      <c r="B167" s="24" t="s">
        <v>2252</v>
      </c>
      <c r="C167" s="5">
        <v>600000</v>
      </c>
    </row>
    <row r="168" spans="1:3" ht="12.75">
      <c r="A168" s="358">
        <v>4</v>
      </c>
      <c r="B168" s="24" t="s">
        <v>2253</v>
      </c>
      <c r="C168" s="5">
        <v>700000</v>
      </c>
    </row>
    <row r="169" spans="1:3" ht="12.75">
      <c r="A169" s="358">
        <v>5</v>
      </c>
      <c r="B169" s="24" t="s">
        <v>2479</v>
      </c>
      <c r="C169" s="5">
        <v>2000000</v>
      </c>
    </row>
    <row r="170" spans="1:3" ht="12.75">
      <c r="A170" s="358">
        <v>6</v>
      </c>
      <c r="B170" s="24" t="s">
        <v>2480</v>
      </c>
      <c r="C170" s="5">
        <v>1700000</v>
      </c>
    </row>
    <row r="171" spans="1:3" ht="12.75">
      <c r="A171" s="358">
        <v>7</v>
      </c>
      <c r="B171" s="24" t="s">
        <v>2481</v>
      </c>
      <c r="C171" s="5">
        <v>1200000</v>
      </c>
    </row>
    <row r="172" spans="1:3" ht="25.5">
      <c r="A172" s="358">
        <v>8</v>
      </c>
      <c r="B172" s="24" t="s">
        <v>2482</v>
      </c>
      <c r="C172" s="5">
        <v>700000</v>
      </c>
    </row>
    <row r="173" spans="1:3" ht="12.75">
      <c r="A173" s="358">
        <v>9</v>
      </c>
      <c r="B173" s="24" t="s">
        <v>376</v>
      </c>
      <c r="C173" s="5">
        <v>700000</v>
      </c>
    </row>
    <row r="174" spans="1:3" ht="12.75">
      <c r="A174" s="356" t="s">
        <v>2136</v>
      </c>
      <c r="B174" s="361" t="s">
        <v>952</v>
      </c>
      <c r="C174" s="5"/>
    </row>
    <row r="175" spans="1:3" ht="12.75">
      <c r="A175" s="358">
        <v>1</v>
      </c>
      <c r="B175" s="24" t="s">
        <v>377</v>
      </c>
      <c r="C175" s="5">
        <v>3000000</v>
      </c>
    </row>
    <row r="176" spans="1:3" ht="12.75">
      <c r="A176" s="358">
        <v>2</v>
      </c>
      <c r="B176" s="24" t="s">
        <v>557</v>
      </c>
      <c r="C176" s="5">
        <v>900000</v>
      </c>
    </row>
    <row r="177" spans="1:3" ht="38.25">
      <c r="A177" s="358">
        <v>3</v>
      </c>
      <c r="B177" s="24" t="s">
        <v>2483</v>
      </c>
      <c r="C177" s="5">
        <v>900000</v>
      </c>
    </row>
    <row r="178" spans="1:3" ht="12.75">
      <c r="A178" s="358">
        <v>4</v>
      </c>
      <c r="B178" s="24" t="s">
        <v>522</v>
      </c>
      <c r="C178" s="5">
        <v>600000</v>
      </c>
    </row>
    <row r="179" spans="1:3" ht="51">
      <c r="A179" s="358">
        <v>5</v>
      </c>
      <c r="B179" s="24" t="s">
        <v>2484</v>
      </c>
      <c r="C179" s="5">
        <v>800000</v>
      </c>
    </row>
    <row r="180" spans="1:3" ht="25.5">
      <c r="A180" s="358">
        <v>6</v>
      </c>
      <c r="B180" s="24" t="s">
        <v>523</v>
      </c>
      <c r="C180" s="5">
        <v>700000</v>
      </c>
    </row>
    <row r="181" spans="1:3" ht="12.75">
      <c r="A181" s="358">
        <v>7</v>
      </c>
      <c r="B181" s="24" t="s">
        <v>1193</v>
      </c>
      <c r="C181" s="5">
        <v>2500000</v>
      </c>
    </row>
    <row r="182" spans="1:3" ht="25.5">
      <c r="A182" s="358">
        <v>8</v>
      </c>
      <c r="B182" s="24" t="s">
        <v>2485</v>
      </c>
      <c r="C182" s="5">
        <v>2200000</v>
      </c>
    </row>
    <row r="183" spans="1:3" ht="12.75">
      <c r="A183" s="358">
        <v>9</v>
      </c>
      <c r="B183" s="24" t="s">
        <v>2486</v>
      </c>
      <c r="C183" s="5">
        <v>700000</v>
      </c>
    </row>
    <row r="184" spans="1:3" ht="25.5">
      <c r="A184" s="358">
        <v>10</v>
      </c>
      <c r="B184" s="24" t="s">
        <v>2487</v>
      </c>
      <c r="C184" s="5">
        <v>1800000</v>
      </c>
    </row>
    <row r="185" spans="1:3" ht="12.75">
      <c r="A185" s="358">
        <v>11</v>
      </c>
      <c r="B185" s="24" t="s">
        <v>2488</v>
      </c>
      <c r="C185" s="5">
        <v>1200000</v>
      </c>
    </row>
    <row r="186" spans="1:3" ht="12.75">
      <c r="A186" s="358">
        <v>12</v>
      </c>
      <c r="B186" s="24" t="s">
        <v>2489</v>
      </c>
      <c r="C186" s="5">
        <v>600000</v>
      </c>
    </row>
    <row r="187" spans="1:3" ht="12.75">
      <c r="A187" s="356" t="s">
        <v>2137</v>
      </c>
      <c r="B187" s="361" t="s">
        <v>2402</v>
      </c>
      <c r="C187" s="5"/>
    </row>
    <row r="188" spans="1:3" ht="25.5">
      <c r="A188" s="358">
        <v>1</v>
      </c>
      <c r="B188" s="24" t="s">
        <v>2490</v>
      </c>
      <c r="C188" s="5">
        <v>2200000</v>
      </c>
    </row>
    <row r="189" spans="1:3" ht="25.5">
      <c r="A189" s="358">
        <v>2</v>
      </c>
      <c r="B189" s="24" t="s">
        <v>524</v>
      </c>
      <c r="C189" s="5">
        <v>760000</v>
      </c>
    </row>
    <row r="190" spans="1:3" ht="25.5">
      <c r="A190" s="358">
        <v>3</v>
      </c>
      <c r="B190" s="24" t="s">
        <v>525</v>
      </c>
      <c r="C190" s="5">
        <v>560000</v>
      </c>
    </row>
    <row r="191" spans="1:3" ht="12.75">
      <c r="A191" s="358">
        <v>4</v>
      </c>
      <c r="B191" s="24" t="s">
        <v>2491</v>
      </c>
      <c r="C191" s="5">
        <v>600000</v>
      </c>
    </row>
    <row r="192" spans="1:3" ht="38.25">
      <c r="A192" s="358">
        <v>5</v>
      </c>
      <c r="B192" s="24" t="s">
        <v>2492</v>
      </c>
      <c r="C192" s="5">
        <v>600000</v>
      </c>
    </row>
    <row r="193" spans="1:4" ht="12.75">
      <c r="A193" s="358">
        <v>6</v>
      </c>
      <c r="B193" s="24" t="s">
        <v>526</v>
      </c>
      <c r="C193" s="5">
        <v>600000</v>
      </c>
      <c r="D193" s="353"/>
    </row>
    <row r="194" spans="1:4" ht="25.5">
      <c r="A194" s="358">
        <v>7</v>
      </c>
      <c r="B194" s="24" t="s">
        <v>2493</v>
      </c>
      <c r="C194" s="5">
        <v>1700000</v>
      </c>
      <c r="D194" s="353"/>
    </row>
    <row r="195" spans="1:4" ht="25.5">
      <c r="A195" s="358">
        <v>8</v>
      </c>
      <c r="B195" s="24" t="s">
        <v>3392</v>
      </c>
      <c r="C195" s="5">
        <v>1000000</v>
      </c>
      <c r="D195" s="353"/>
    </row>
    <row r="196" spans="1:4" ht="25.5">
      <c r="A196" s="358">
        <v>9</v>
      </c>
      <c r="B196" s="24" t="s">
        <v>2494</v>
      </c>
      <c r="C196" s="5">
        <v>900000</v>
      </c>
      <c r="D196" s="353"/>
    </row>
    <row r="197" spans="1:3" ht="12.75">
      <c r="A197" s="356" t="s">
        <v>2138</v>
      </c>
      <c r="B197" s="361" t="s">
        <v>3018</v>
      </c>
      <c r="C197" s="5"/>
    </row>
    <row r="198" spans="1:4" ht="38.25">
      <c r="A198" s="358">
        <v>1</v>
      </c>
      <c r="B198" s="24" t="s">
        <v>3019</v>
      </c>
      <c r="C198" s="5">
        <v>1000000</v>
      </c>
      <c r="D198" s="353"/>
    </row>
    <row r="199" spans="1:4" ht="25.5">
      <c r="A199" s="358">
        <v>2</v>
      </c>
      <c r="B199" s="24" t="s">
        <v>3020</v>
      </c>
      <c r="C199" s="5">
        <v>700000</v>
      </c>
      <c r="D199" s="353"/>
    </row>
    <row r="200" spans="1:4" ht="12.75">
      <c r="A200" s="356" t="s">
        <v>360</v>
      </c>
      <c r="B200" s="361" t="s">
        <v>3021</v>
      </c>
      <c r="C200" s="5">
        <v>600000</v>
      </c>
      <c r="D200" s="353"/>
    </row>
    <row r="201" spans="1:3" ht="12.75">
      <c r="A201" s="356" t="s">
        <v>1034</v>
      </c>
      <c r="B201" s="361" t="s">
        <v>954</v>
      </c>
      <c r="C201" s="5"/>
    </row>
    <row r="202" spans="1:4" ht="12.75">
      <c r="A202" s="358">
        <v>1</v>
      </c>
      <c r="B202" s="24" t="s">
        <v>2495</v>
      </c>
      <c r="C202" s="5">
        <v>900000</v>
      </c>
      <c r="D202" s="353"/>
    </row>
    <row r="203" spans="1:4" ht="12.75">
      <c r="A203" s="358">
        <v>2</v>
      </c>
      <c r="B203" s="24" t="s">
        <v>955</v>
      </c>
      <c r="C203" s="5">
        <v>850000</v>
      </c>
      <c r="D203" s="353"/>
    </row>
    <row r="204" spans="1:4" ht="12.75">
      <c r="A204" s="358">
        <v>3</v>
      </c>
      <c r="B204" s="24" t="s">
        <v>575</v>
      </c>
      <c r="C204" s="5">
        <v>750000</v>
      </c>
      <c r="D204" s="353"/>
    </row>
    <row r="205" spans="1:3" ht="12.75">
      <c r="A205" s="356" t="s">
        <v>2188</v>
      </c>
      <c r="B205" s="361" t="s">
        <v>2496</v>
      </c>
      <c r="C205" s="5"/>
    </row>
    <row r="206" spans="1:4" ht="25.5">
      <c r="A206" s="358">
        <v>1</v>
      </c>
      <c r="B206" s="24" t="s">
        <v>2497</v>
      </c>
      <c r="C206" s="5">
        <v>630000</v>
      </c>
      <c r="D206" s="353">
        <v>16</v>
      </c>
    </row>
    <row r="207" spans="1:4" ht="12.75">
      <c r="A207" s="358">
        <v>2</v>
      </c>
      <c r="B207" s="24" t="s">
        <v>2498</v>
      </c>
      <c r="C207" s="5">
        <v>560000</v>
      </c>
      <c r="D207" s="353">
        <v>17</v>
      </c>
    </row>
    <row r="208" spans="1:4" ht="12.75">
      <c r="A208" s="358">
        <v>3</v>
      </c>
      <c r="B208" s="24" t="s">
        <v>2499</v>
      </c>
      <c r="C208" s="5">
        <v>630000</v>
      </c>
      <c r="D208" s="353">
        <v>18</v>
      </c>
    </row>
    <row r="209" spans="1:3" ht="12.75">
      <c r="A209" s="358">
        <v>4</v>
      </c>
      <c r="B209" s="24" t="s">
        <v>2728</v>
      </c>
      <c r="C209" s="5">
        <v>500000</v>
      </c>
    </row>
    <row r="210" spans="1:3" ht="12.75">
      <c r="A210" s="356" t="s">
        <v>3441</v>
      </c>
      <c r="B210" s="364" t="s">
        <v>2500</v>
      </c>
      <c r="C210" s="5">
        <v>350000</v>
      </c>
    </row>
    <row r="211" spans="1:3" ht="25.5">
      <c r="A211" s="356" t="s">
        <v>3599</v>
      </c>
      <c r="B211" s="6" t="s">
        <v>2722</v>
      </c>
      <c r="C211" s="5"/>
    </row>
    <row r="212" spans="1:3" ht="38.25">
      <c r="A212" s="356"/>
      <c r="B212" s="6" t="s">
        <v>2723</v>
      </c>
      <c r="C212" s="5"/>
    </row>
    <row r="213" spans="1:3" ht="25.5">
      <c r="A213" s="356"/>
      <c r="B213" s="6" t="s">
        <v>2724</v>
      </c>
      <c r="C213" s="5"/>
    </row>
    <row r="214" spans="1:3" ht="38.25">
      <c r="A214" s="4" t="s">
        <v>2534</v>
      </c>
      <c r="B214" s="6" t="s">
        <v>2725</v>
      </c>
      <c r="C214" s="5"/>
    </row>
    <row r="215" spans="1:3" ht="25.5">
      <c r="A215" s="4" t="s">
        <v>123</v>
      </c>
      <c r="B215" s="575" t="s">
        <v>3658</v>
      </c>
      <c r="C215" s="5"/>
    </row>
    <row r="216" spans="1:3" s="25" customFormat="1" ht="12.75">
      <c r="A216" s="577">
        <v>1</v>
      </c>
      <c r="B216" s="578" t="s">
        <v>2901</v>
      </c>
      <c r="C216" s="5">
        <v>45000</v>
      </c>
    </row>
    <row r="217" spans="1:3" s="25" customFormat="1" ht="12.75">
      <c r="A217" s="577">
        <v>2</v>
      </c>
      <c r="B217" s="578" t="s">
        <v>2903</v>
      </c>
      <c r="C217" s="5">
        <v>100000</v>
      </c>
    </row>
    <row r="218" spans="1:3" s="25" customFormat="1" ht="12.75">
      <c r="A218" s="577">
        <v>3</v>
      </c>
      <c r="B218" s="578" t="s">
        <v>2904</v>
      </c>
      <c r="C218" s="5">
        <v>45000</v>
      </c>
    </row>
    <row r="219" spans="1:2" s="25" customFormat="1" ht="12.75">
      <c r="A219" s="29"/>
      <c r="B219" s="118"/>
    </row>
    <row r="220" spans="1:2" s="432" customFormat="1" ht="12.75">
      <c r="A220" s="596" t="s">
        <v>568</v>
      </c>
      <c r="B220" s="596"/>
    </row>
    <row r="221" spans="1:3" s="432" customFormat="1" ht="12.75">
      <c r="A221" s="295"/>
      <c r="B221" s="296" t="s">
        <v>925</v>
      </c>
      <c r="C221" s="432"/>
    </row>
    <row r="222" spans="1:3" s="432" customFormat="1" ht="12.75">
      <c r="A222" s="295"/>
      <c r="B222" s="296" t="s">
        <v>926</v>
      </c>
      <c r="C222" s="432"/>
    </row>
    <row r="223" spans="1:3" s="433" customFormat="1" ht="61.5" customHeight="1">
      <c r="A223" s="433"/>
      <c r="B223" s="529" t="s">
        <v>927</v>
      </c>
      <c r="C223" s="433"/>
    </row>
    <row r="224" spans="2:3" ht="15">
      <c r="B224" s="100"/>
      <c r="C224" s="102"/>
    </row>
    <row r="225" spans="4:9" ht="15">
      <c r="D225" s="120" t="s">
        <v>725</v>
      </c>
      <c r="E225" s="121"/>
      <c r="F225" s="121"/>
      <c r="G225" s="102"/>
      <c r="H225" s="102"/>
      <c r="I225" s="102"/>
    </row>
    <row r="226" spans="4:9" ht="15">
      <c r="D226" s="102" t="s">
        <v>724</v>
      </c>
      <c r="E226" s="122"/>
      <c r="F226" s="122"/>
      <c r="G226" s="102"/>
      <c r="H226" s="102"/>
      <c r="I226" s="102"/>
    </row>
    <row r="227" spans="4:9" ht="15">
      <c r="D227" s="101" t="s">
        <v>723</v>
      </c>
      <c r="E227" s="102"/>
      <c r="F227" s="102"/>
      <c r="G227" s="123"/>
      <c r="H227" s="123"/>
      <c r="I227" s="123"/>
    </row>
    <row r="228" spans="4:9" ht="15">
      <c r="D228" s="101" t="s">
        <v>720</v>
      </c>
      <c r="E228" s="102"/>
      <c r="F228" s="102"/>
      <c r="G228" s="123"/>
      <c r="H228" s="123"/>
      <c r="I228" s="123"/>
    </row>
    <row r="229" spans="4:9" ht="210">
      <c r="D229" s="391" t="s">
        <v>726</v>
      </c>
      <c r="E229" s="102"/>
      <c r="F229" s="102"/>
      <c r="G229" s="123"/>
      <c r="H229" s="123"/>
      <c r="I229" s="123"/>
    </row>
    <row r="230" spans="4:9" ht="15">
      <c r="D230" s="101" t="s">
        <v>727</v>
      </c>
      <c r="E230" s="102"/>
      <c r="F230" s="102"/>
      <c r="G230" s="123"/>
      <c r="H230" s="123"/>
      <c r="I230" s="123"/>
    </row>
    <row r="231" spans="4:9" ht="15">
      <c r="D231" s="101" t="s">
        <v>728</v>
      </c>
      <c r="E231" s="102"/>
      <c r="F231" s="102"/>
      <c r="G231" s="123"/>
      <c r="H231" s="123"/>
      <c r="I231" s="123"/>
    </row>
    <row r="232" spans="4:9" ht="15">
      <c r="D232" s="102" t="s">
        <v>588</v>
      </c>
      <c r="E232" s="102"/>
      <c r="F232" s="102"/>
      <c r="G232" s="102" t="e">
        <f>COUNTIF((#REF!),"&gt;0")</f>
        <v>#REF!</v>
      </c>
      <c r="H232" s="102"/>
      <c r="I232" s="102"/>
    </row>
    <row r="233" spans="4:9" ht="15">
      <c r="D233" s="102" t="s">
        <v>589</v>
      </c>
      <c r="E233" s="102"/>
      <c r="F233" s="102"/>
      <c r="G233" s="102" t="e">
        <f>COUNTIF((#REF!),"&gt;100")</f>
        <v>#REF!</v>
      </c>
      <c r="H233" s="102"/>
      <c r="I233" s="102"/>
    </row>
  </sheetData>
  <sheetProtection/>
  <mergeCells count="4">
    <mergeCell ref="A220:B220"/>
    <mergeCell ref="A1:C1"/>
    <mergeCell ref="A3:C3"/>
    <mergeCell ref="A2:C2"/>
  </mergeCells>
  <printOptions horizontalCentered="1"/>
  <pageMargins left="1.25" right="0.5" top="0.5" bottom="0.5" header="0" footer="0"/>
  <pageSetup firstPageNumber="50" useFirstPageNumber="1" horizontalDpi="600" verticalDpi="600" orientation="portrait" paperSize="9" r:id="rId1"/>
  <headerFooter alignWithMargins="0">
    <oddFooter>&amp;CGiá đất Cẩm Khê, trang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saocodon</dc:creator>
  <cp:keywords/>
  <dc:description/>
  <cp:lastModifiedBy>User</cp:lastModifiedBy>
  <cp:lastPrinted>2014-12-29T10:59:44Z</cp:lastPrinted>
  <dcterms:created xsi:type="dcterms:W3CDTF">2011-09-27T06:40:40Z</dcterms:created>
  <dcterms:modified xsi:type="dcterms:W3CDTF">2015-01-14T07:20:53Z</dcterms:modified>
  <cp:category/>
  <cp:version/>
  <cp:contentType/>
  <cp:contentStatus/>
</cp:coreProperties>
</file>