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600" windowHeight="9735" activeTab="2"/>
  </bookViews>
  <sheets>
    <sheet name="Bảng 1" sheetId="2" r:id="rId1"/>
    <sheet name="Bảng 2" sheetId="3" r:id="rId2"/>
    <sheet name="Bảng 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E6" i="3"/>
  <c r="E7" i="3"/>
  <c r="E4" i="3"/>
  <c r="C5" i="3"/>
  <c r="C6" i="3"/>
  <c r="C7" i="3"/>
  <c r="C8" i="3"/>
  <c r="C9" i="3"/>
  <c r="C4" i="3"/>
  <c r="E27" i="2"/>
  <c r="E26" i="2"/>
  <c r="E22" i="2"/>
  <c r="E18" i="2"/>
  <c r="E17" i="2"/>
  <c r="E16" i="2"/>
  <c r="D4" i="2"/>
  <c r="D5" i="2"/>
  <c r="D6" i="2"/>
  <c r="D7" i="2"/>
  <c r="D8" i="2"/>
  <c r="D9" i="2"/>
  <c r="D10" i="2"/>
  <c r="D11" i="2"/>
  <c r="D12" i="2"/>
  <c r="D3" i="2"/>
  <c r="C18" i="1" l="1"/>
  <c r="D18" i="1"/>
  <c r="E18" i="1"/>
  <c r="F18" i="1"/>
  <c r="G18" i="1"/>
  <c r="H18" i="1"/>
  <c r="I18" i="1"/>
  <c r="J18" i="1"/>
  <c r="K18" i="1"/>
  <c r="B18" i="1"/>
  <c r="C16" i="1"/>
  <c r="D16" i="1"/>
  <c r="E16" i="1"/>
  <c r="F16" i="1"/>
  <c r="G16" i="1"/>
  <c r="H16" i="1"/>
  <c r="I16" i="1"/>
  <c r="J16" i="1"/>
  <c r="K16" i="1"/>
  <c r="B16" i="1"/>
  <c r="C13" i="1"/>
  <c r="D13" i="1"/>
  <c r="E13" i="1"/>
  <c r="F13" i="1"/>
  <c r="G13" i="1"/>
  <c r="H13" i="1"/>
  <c r="I13" i="1"/>
  <c r="J13" i="1"/>
  <c r="K13" i="1"/>
  <c r="B13" i="1"/>
  <c r="C11" i="1"/>
  <c r="D11" i="1"/>
  <c r="E11" i="1"/>
  <c r="F11" i="1"/>
  <c r="G11" i="1"/>
  <c r="H11" i="1"/>
  <c r="I11" i="1"/>
  <c r="J11" i="1"/>
  <c r="K11" i="1"/>
  <c r="B11" i="1"/>
  <c r="C8" i="1"/>
  <c r="D8" i="1"/>
  <c r="E8" i="1"/>
  <c r="F8" i="1"/>
  <c r="G8" i="1"/>
  <c r="H8" i="1"/>
  <c r="I8" i="1"/>
  <c r="J8" i="1"/>
  <c r="K8" i="1"/>
  <c r="L8" i="1"/>
  <c r="M8" i="1"/>
  <c r="B8" i="1"/>
  <c r="C6" i="1"/>
  <c r="D6" i="1"/>
  <c r="E6" i="1"/>
  <c r="F6" i="1"/>
  <c r="G6" i="1"/>
  <c r="H6" i="1"/>
  <c r="I6" i="1"/>
  <c r="J6" i="1"/>
  <c r="K6" i="1"/>
  <c r="L6" i="1"/>
  <c r="M6" i="1"/>
  <c r="B6" i="1"/>
</calcChain>
</file>

<file path=xl/sharedStrings.xml><?xml version="1.0" encoding="utf-8"?>
<sst xmlns="http://schemas.openxmlformats.org/spreadsheetml/2006/main" count="70" uniqueCount="52">
  <si>
    <t>BẢNG LƯƠNG CHUYÊN MÔN KỶ THUẬT CƠ YẾU NĂM 2021</t>
  </si>
  <si>
    <t xml:space="preserve">Chức danh </t>
  </si>
  <si>
    <t xml:space="preserve">Bậc lương </t>
  </si>
  <si>
    <t>1. Chuyên môn kỹ thuật cơ yếu cao cấp</t>
  </si>
  <si>
    <t>Mức lương 
năm 2021</t>
  </si>
  <si>
    <t>Nhóm 1
Hệ số lương</t>
  </si>
  <si>
    <t>Nhóm 2
Hệ số lương</t>
  </si>
  <si>
    <t>2. Chuyên môn kỹ thuật cơ yếu trung cấp</t>
  </si>
  <si>
    <t>3. Chuyên môn kỹ thuật cơ yếu sơ cấp</t>
  </si>
  <si>
    <t xml:space="preserve">BẢNG LƯƠNG CẤP HÀM CƠ YẾU </t>
  </si>
  <si>
    <t>Bậc 1 bằng hệ số lương của cấp bậc quân hàm Thiếu úy</t>
  </si>
  <si>
    <t>Bậc 2 bằng hệ số lương của cấp bậc quân hàm Trung úy</t>
  </si>
  <si>
    <t>Bậc 3 bằng hệ số lương của cấp bậc quân hàm Thượng úy</t>
  </si>
  <si>
    <t>Bậc 4 bằng hệ số lương của cấp bậc quân hàm Đại úy</t>
  </si>
  <si>
    <t>Bậc 5 bằng hệ số lương của cấp bậc quân hàm Thiếu tá</t>
  </si>
  <si>
    <t>6,00</t>
  </si>
  <si>
    <t>Bậc 6 bằng hệ số lương của cấp bậc quân hàm Trung tá</t>
  </si>
  <si>
    <t>6,60</t>
  </si>
  <si>
    <t>Bậc 7 bằng hệ số lương của cấp bậc quân hàm Thượng tá</t>
  </si>
  <si>
    <t>7,30</t>
  </si>
  <si>
    <t>Bậc 8 bằng hệ số lương của cấp bậc quân hàm Đại tá</t>
  </si>
  <si>
    <t>8,00</t>
  </si>
  <si>
    <t>Bậc 9 bằng hệ số lương của cấp bậc quân hàm Thiếu tướng</t>
  </si>
  <si>
    <t>8,60</t>
  </si>
  <si>
    <t>Bậc 10 bằng hệ số lương của cấp bậc quân hàm Trung tướng</t>
  </si>
  <si>
    <t>9,20</t>
  </si>
  <si>
    <t>STT</t>
  </si>
  <si>
    <t>Cấp hàm cơ yếu</t>
  </si>
  <si>
    <t>Hệ số lương</t>
  </si>
  <si>
    <t>BẬC LƯƠNG CẤP HÀM CAO NHẤT ÁP DỤNG ĐỐI VỚI 01 CHỨC DANH</t>
  </si>
  <si>
    <t>Nhóm</t>
  </si>
  <si>
    <t>Chức danh</t>
  </si>
  <si>
    <t>Bậc lương cấp hàm cơ yếu cao nhất</t>
  </si>
  <si>
    <t>Trưởng ban Ban Cơ yếu Chính phủ</t>
  </si>
  <si>
    <t>Phó Trưởng ban Ban Cơ yếu Chính phủ; Cục trưởng Cục Quản lý kỹ thuật nghiệp vụ mật mã; Giám đốc Học viện Kỹ thuật mật mã.</t>
  </si>
  <si>
    <t>Cục trưởng, Vụ trưởng và tương đương thuộc Ban cơ yếu Chính phủ (không bao gồm chức danh quy định tại Nhóm 2 Bảng này); Cục trưởng Cục Cơ yếu Bộ Ngoại giao;</t>
  </si>
  <si>
    <t>Phó Cục trưởng, Phó Vụ trưởng và tương đương thuộc Ban Cơ yếu Chính phủ; Phó Cục trưởng Cục Cơ yếu Bộ Ngoại giao.</t>
  </si>
  <si>
    <t>Trưởng phòng, Phó Trưởng phòng và tương đương của các đơn vị thuộc Ban Cơ yếu Chính phủ;</t>
  </si>
  <si>
    <t>Trợ lý tham mưu nghiệp vụ trực tiếp chịu sự chỉ đạo của Lãnh đạo Cục, Vụ thuộc Ban Cơ yếu Chính phủ.</t>
  </si>
  <si>
    <t>Trưởng phòng, Phó Trưởng phòng cơ yếu thuộc Bộ, cơ quan ở Trung ương;</t>
  </si>
  <si>
    <t>Trưởng ban, Phó Trưởng ban và tương đương thuộc các đơn vị thuộc Ban Cơ yếu Chính phủ;</t>
  </si>
  <si>
    <t>Trợ lý tham mưu nghiệp vụ của phòng thuộc các đơn vị của Ban Cơ yếu Chính phủ (không bao gồm chức danh quy định tại Nhóm 3 Bảng này); Trợ lý các đơn vị thuộc Bộ, cơ quan ở Trung ương;</t>
  </si>
  <si>
    <t>Giảng viên giảng dạy chuyên ngành kỹ thuật mật mã.</t>
  </si>
  <si>
    <t>Trưởng phòng, Phó Trưởng phòng cơ yếu tỉnh, thành phố trực thuộc Trung ương và tương đương</t>
  </si>
  <si>
    <t>Trưởng ban thuộc phòng của các đơn vị thuộc Ban Cơ yếu Chính phủ hoặc Đội trưởng cơ yếu đơn vị;</t>
  </si>
  <si>
    <t>Trợ lý tham mưu nghiệp vụ cơ yếu ở tỉnh, thành phố trực thuộc Trung ương.</t>
  </si>
  <si>
    <t>BẢNG NÂNG BẬC LƯƠNG CẤP HÀM CƠ YẾU</t>
  </si>
  <si>
    <t>Hệ số lương cấp hàm cơ yếu cao nhất</t>
  </si>
  <si>
    <t>Nâng lương lần 1</t>
  </si>
  <si>
    <t>Nâng lương lần 2</t>
  </si>
  <si>
    <t>Không</t>
  </si>
  <si>
    <t>Mức lương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</si>
</sst>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1" xfId="0" applyFont="1" applyBorder="1"/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G18" sqref="G18"/>
    </sheetView>
  </sheetViews>
  <sheetFormatPr defaultRowHeight="14.25" x14ac:dyDescent="0.2"/>
  <cols>
    <col min="1" max="1" width="9.5703125" style="12" customWidth="1"/>
    <col min="2" max="2" width="52" style="12" customWidth="1"/>
    <col min="3" max="3" width="16.85546875" style="12" customWidth="1"/>
    <col min="4" max="4" width="18.85546875" style="12" customWidth="1"/>
    <col min="5" max="5" width="14.7109375" style="12" customWidth="1"/>
    <col min="6" max="16384" width="9.140625" style="12"/>
  </cols>
  <sheetData>
    <row r="1" spans="1:5" ht="29.25" customHeight="1" x14ac:dyDescent="0.2">
      <c r="A1" s="13" t="s">
        <v>9</v>
      </c>
      <c r="B1" s="14"/>
      <c r="C1" s="14"/>
      <c r="D1" s="15"/>
    </row>
    <row r="2" spans="1:5" ht="41.25" customHeight="1" x14ac:dyDescent="0.2">
      <c r="A2" s="2" t="s">
        <v>26</v>
      </c>
      <c r="B2" s="2" t="s">
        <v>27</v>
      </c>
      <c r="C2" s="2" t="s">
        <v>28</v>
      </c>
      <c r="D2" s="16" t="s">
        <v>4</v>
      </c>
    </row>
    <row r="3" spans="1:5" ht="34.5" customHeight="1" x14ac:dyDescent="0.2">
      <c r="A3" s="17">
        <v>1</v>
      </c>
      <c r="B3" s="18" t="s">
        <v>10</v>
      </c>
      <c r="C3" s="19">
        <v>4.2</v>
      </c>
      <c r="D3" s="20">
        <f>C3*1490000</f>
        <v>6258000</v>
      </c>
    </row>
    <row r="4" spans="1:5" ht="35.25" customHeight="1" x14ac:dyDescent="0.2">
      <c r="A4" s="17">
        <v>2</v>
      </c>
      <c r="B4" s="18" t="s">
        <v>11</v>
      </c>
      <c r="C4" s="19">
        <v>4.5999999999999996</v>
      </c>
      <c r="D4" s="20">
        <f t="shared" ref="D4:D12" si="0">C4*1490000</f>
        <v>6853999.9999999991</v>
      </c>
    </row>
    <row r="5" spans="1:5" ht="34.5" customHeight="1" x14ac:dyDescent="0.2">
      <c r="A5" s="17">
        <v>3</v>
      </c>
      <c r="B5" s="18" t="s">
        <v>12</v>
      </c>
      <c r="C5" s="19">
        <v>5</v>
      </c>
      <c r="D5" s="20">
        <f t="shared" si="0"/>
        <v>7450000</v>
      </c>
    </row>
    <row r="6" spans="1:5" ht="36" customHeight="1" x14ac:dyDescent="0.2">
      <c r="A6" s="17">
        <v>4</v>
      </c>
      <c r="B6" s="18" t="s">
        <v>13</v>
      </c>
      <c r="C6" s="19">
        <v>5.4</v>
      </c>
      <c r="D6" s="20">
        <f t="shared" si="0"/>
        <v>8046000.0000000009</v>
      </c>
    </row>
    <row r="7" spans="1:5" ht="36" customHeight="1" x14ac:dyDescent="0.2">
      <c r="A7" s="17">
        <v>5</v>
      </c>
      <c r="B7" s="18" t="s">
        <v>14</v>
      </c>
      <c r="C7" s="19">
        <v>6</v>
      </c>
      <c r="D7" s="20">
        <f t="shared" si="0"/>
        <v>8940000</v>
      </c>
    </row>
    <row r="8" spans="1:5" ht="35.25" customHeight="1" x14ac:dyDescent="0.2">
      <c r="A8" s="17">
        <v>6</v>
      </c>
      <c r="B8" s="18" t="s">
        <v>16</v>
      </c>
      <c r="C8" s="19">
        <v>6.6</v>
      </c>
      <c r="D8" s="20">
        <f t="shared" si="0"/>
        <v>9834000</v>
      </c>
    </row>
    <row r="9" spans="1:5" ht="33.75" customHeight="1" x14ac:dyDescent="0.2">
      <c r="A9" s="17">
        <v>7</v>
      </c>
      <c r="B9" s="18" t="s">
        <v>18</v>
      </c>
      <c r="C9" s="19">
        <v>7.3</v>
      </c>
      <c r="D9" s="20">
        <f t="shared" si="0"/>
        <v>10877000</v>
      </c>
    </row>
    <row r="10" spans="1:5" ht="36" customHeight="1" x14ac:dyDescent="0.2">
      <c r="A10" s="17">
        <v>8</v>
      </c>
      <c r="B10" s="18" t="s">
        <v>20</v>
      </c>
      <c r="C10" s="19">
        <v>8</v>
      </c>
      <c r="D10" s="20">
        <f t="shared" si="0"/>
        <v>11920000</v>
      </c>
    </row>
    <row r="11" spans="1:5" ht="39" customHeight="1" x14ac:dyDescent="0.2">
      <c r="A11" s="17">
        <v>9</v>
      </c>
      <c r="B11" s="18" t="s">
        <v>22</v>
      </c>
      <c r="C11" s="19">
        <v>8.6</v>
      </c>
      <c r="D11" s="20">
        <f t="shared" si="0"/>
        <v>12814000</v>
      </c>
    </row>
    <row r="12" spans="1:5" ht="40.5" customHeight="1" x14ac:dyDescent="0.2">
      <c r="A12" s="17">
        <v>10</v>
      </c>
      <c r="B12" s="18" t="s">
        <v>24</v>
      </c>
      <c r="C12" s="19">
        <v>9.1999999999999993</v>
      </c>
      <c r="D12" s="20">
        <f t="shared" si="0"/>
        <v>13707999.999999998</v>
      </c>
    </row>
    <row r="14" spans="1:5" ht="36" customHeight="1" x14ac:dyDescent="0.2">
      <c r="A14" s="21" t="s">
        <v>29</v>
      </c>
      <c r="B14" s="21"/>
      <c r="C14" s="21"/>
      <c r="D14" s="21"/>
      <c r="E14" s="21"/>
    </row>
    <row r="15" spans="1:5" ht="45" x14ac:dyDescent="0.2">
      <c r="A15" s="22" t="s">
        <v>30</v>
      </c>
      <c r="B15" s="22" t="s">
        <v>31</v>
      </c>
      <c r="C15" s="22" t="s">
        <v>32</v>
      </c>
      <c r="D15" s="22" t="s">
        <v>28</v>
      </c>
      <c r="E15" s="16" t="s">
        <v>4</v>
      </c>
    </row>
    <row r="16" spans="1:5" ht="24.75" customHeight="1" x14ac:dyDescent="0.2">
      <c r="A16" s="17">
        <v>1</v>
      </c>
      <c r="B16" s="18" t="s">
        <v>33</v>
      </c>
      <c r="C16" s="17">
        <v>10</v>
      </c>
      <c r="D16" s="19">
        <v>9.1999999999999993</v>
      </c>
      <c r="E16" s="28">
        <f>D16*1490000</f>
        <v>13707999.999999998</v>
      </c>
    </row>
    <row r="17" spans="1:5" ht="60.75" customHeight="1" x14ac:dyDescent="0.2">
      <c r="A17" s="17">
        <v>2</v>
      </c>
      <c r="B17" s="18" t="s">
        <v>34</v>
      </c>
      <c r="C17" s="17">
        <v>9</v>
      </c>
      <c r="D17" s="19">
        <v>8.6</v>
      </c>
      <c r="E17" s="28">
        <f>D17*1490000</f>
        <v>12814000</v>
      </c>
    </row>
    <row r="18" spans="1:5" ht="57" x14ac:dyDescent="0.2">
      <c r="A18" s="23">
        <v>3</v>
      </c>
      <c r="B18" s="18" t="s">
        <v>35</v>
      </c>
      <c r="C18" s="23">
        <v>8</v>
      </c>
      <c r="D18" s="24">
        <v>8</v>
      </c>
      <c r="E18" s="25">
        <f>D18*14900000</f>
        <v>119200000</v>
      </c>
    </row>
    <row r="19" spans="1:5" ht="42.75" x14ac:dyDescent="0.2">
      <c r="A19" s="23"/>
      <c r="B19" s="18" t="s">
        <v>36</v>
      </c>
      <c r="C19" s="23"/>
      <c r="D19" s="24"/>
      <c r="E19" s="26"/>
    </row>
    <row r="20" spans="1:5" ht="28.5" x14ac:dyDescent="0.2">
      <c r="A20" s="23"/>
      <c r="B20" s="18" t="s">
        <v>37</v>
      </c>
      <c r="C20" s="23"/>
      <c r="D20" s="24"/>
      <c r="E20" s="26"/>
    </row>
    <row r="21" spans="1:5" ht="28.5" x14ac:dyDescent="0.2">
      <c r="A21" s="23"/>
      <c r="B21" s="18" t="s">
        <v>38</v>
      </c>
      <c r="C21" s="23"/>
      <c r="D21" s="24"/>
      <c r="E21" s="27"/>
    </row>
    <row r="22" spans="1:5" ht="28.5" x14ac:dyDescent="0.2">
      <c r="A22" s="23">
        <v>4</v>
      </c>
      <c r="B22" s="18" t="s">
        <v>39</v>
      </c>
      <c r="C22" s="23">
        <v>7</v>
      </c>
      <c r="D22" s="24">
        <v>7.3</v>
      </c>
      <c r="E22" s="25">
        <f>D22*1490000</f>
        <v>10877000</v>
      </c>
    </row>
    <row r="23" spans="1:5" ht="28.5" x14ac:dyDescent="0.2">
      <c r="A23" s="23"/>
      <c r="B23" s="18" t="s">
        <v>40</v>
      </c>
      <c r="C23" s="23"/>
      <c r="D23" s="24"/>
      <c r="E23" s="26"/>
    </row>
    <row r="24" spans="1:5" ht="57" x14ac:dyDescent="0.2">
      <c r="A24" s="23"/>
      <c r="B24" s="18" t="s">
        <v>41</v>
      </c>
      <c r="C24" s="23"/>
      <c r="D24" s="24"/>
      <c r="E24" s="26"/>
    </row>
    <row r="25" spans="1:5" ht="28.5" customHeight="1" x14ac:dyDescent="0.2">
      <c r="A25" s="23"/>
      <c r="B25" s="18" t="s">
        <v>42</v>
      </c>
      <c r="C25" s="23"/>
      <c r="D25" s="24"/>
      <c r="E25" s="27"/>
    </row>
    <row r="26" spans="1:5" ht="40.5" customHeight="1" x14ac:dyDescent="0.2">
      <c r="A26" s="17">
        <v>5</v>
      </c>
      <c r="B26" s="18" t="s">
        <v>43</v>
      </c>
      <c r="C26" s="17">
        <v>6</v>
      </c>
      <c r="D26" s="19">
        <v>6.6</v>
      </c>
      <c r="E26" s="28">
        <f>D26*1490000</f>
        <v>9834000</v>
      </c>
    </row>
    <row r="27" spans="1:5" ht="28.5" x14ac:dyDescent="0.2">
      <c r="A27" s="23">
        <v>6</v>
      </c>
      <c r="B27" s="18" t="s">
        <v>44</v>
      </c>
      <c r="C27" s="23">
        <v>5</v>
      </c>
      <c r="D27" s="24">
        <v>6</v>
      </c>
      <c r="E27" s="25">
        <f>D27*1490000</f>
        <v>8940000</v>
      </c>
    </row>
    <row r="28" spans="1:5" ht="45.75" customHeight="1" x14ac:dyDescent="0.2">
      <c r="A28" s="23"/>
      <c r="B28" s="18" t="s">
        <v>45</v>
      </c>
      <c r="C28" s="23"/>
      <c r="D28" s="24"/>
      <c r="E28" s="27"/>
    </row>
  </sheetData>
  <mergeCells count="14">
    <mergeCell ref="A27:A28"/>
    <mergeCell ref="C27:C28"/>
    <mergeCell ref="D27:D28"/>
    <mergeCell ref="A14:E14"/>
    <mergeCell ref="E18:E21"/>
    <mergeCell ref="E22:E25"/>
    <mergeCell ref="E27:E28"/>
    <mergeCell ref="A1:D1"/>
    <mergeCell ref="A18:A21"/>
    <mergeCell ref="C18:C21"/>
    <mergeCell ref="D18:D21"/>
    <mergeCell ref="A22:A25"/>
    <mergeCell ref="C22:C25"/>
    <mergeCell ref="D22:D2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H8" sqref="H8"/>
    </sheetView>
  </sheetViews>
  <sheetFormatPr defaultRowHeight="14.25" x14ac:dyDescent="0.2"/>
  <cols>
    <col min="1" max="1" width="19.7109375" style="12" customWidth="1"/>
    <col min="2" max="2" width="16.7109375" style="12" customWidth="1"/>
    <col min="3" max="3" width="15.42578125" style="12" customWidth="1"/>
    <col min="4" max="4" width="13.42578125" style="12" customWidth="1"/>
    <col min="5" max="5" width="16" style="12" customWidth="1"/>
    <col min="6" max="16384" width="9.140625" style="12"/>
  </cols>
  <sheetData>
    <row r="1" spans="1:6" ht="34.5" customHeight="1" x14ac:dyDescent="0.2">
      <c r="A1" s="34" t="s">
        <v>46</v>
      </c>
      <c r="B1" s="34"/>
      <c r="C1" s="34"/>
      <c r="D1" s="34"/>
      <c r="E1" s="34"/>
      <c r="F1" s="29"/>
    </row>
    <row r="2" spans="1:6" ht="36.75" customHeight="1" x14ac:dyDescent="0.2">
      <c r="A2" s="30" t="s">
        <v>47</v>
      </c>
      <c r="B2" s="30" t="s">
        <v>48</v>
      </c>
      <c r="C2" s="30"/>
      <c r="D2" s="30" t="s">
        <v>49</v>
      </c>
      <c r="E2" s="30"/>
    </row>
    <row r="3" spans="1:6" ht="42" customHeight="1" x14ac:dyDescent="0.2">
      <c r="A3" s="30"/>
      <c r="B3" s="17" t="s">
        <v>28</v>
      </c>
      <c r="C3" s="31" t="s">
        <v>51</v>
      </c>
      <c r="D3" s="17" t="s">
        <v>28</v>
      </c>
      <c r="E3" s="31" t="s">
        <v>51</v>
      </c>
    </row>
    <row r="4" spans="1:6" ht="25.5" customHeight="1" x14ac:dyDescent="0.2">
      <c r="A4" s="17" t="s">
        <v>15</v>
      </c>
      <c r="B4" s="19">
        <v>6.4</v>
      </c>
      <c r="C4" s="32">
        <f>B4*1490000</f>
        <v>9536000</v>
      </c>
      <c r="D4" s="19">
        <v>6.8</v>
      </c>
      <c r="E4" s="33">
        <f>D4*1490000</f>
        <v>10132000</v>
      </c>
    </row>
    <row r="5" spans="1:6" ht="24" customHeight="1" x14ac:dyDescent="0.2">
      <c r="A5" s="17" t="s">
        <v>17</v>
      </c>
      <c r="B5" s="19">
        <v>7</v>
      </c>
      <c r="C5" s="32">
        <f t="shared" ref="C5:C9" si="0">B5*1490000</f>
        <v>10430000</v>
      </c>
      <c r="D5" s="19">
        <v>7.4</v>
      </c>
      <c r="E5" s="33">
        <f t="shared" ref="E5:E9" si="1">D5*1490000</f>
        <v>11026000</v>
      </c>
    </row>
    <row r="6" spans="1:6" ht="28.5" customHeight="1" x14ac:dyDescent="0.2">
      <c r="A6" s="17" t="s">
        <v>19</v>
      </c>
      <c r="B6" s="19">
        <v>7.7</v>
      </c>
      <c r="C6" s="32">
        <f t="shared" si="0"/>
        <v>11473000</v>
      </c>
      <c r="D6" s="19">
        <v>8.1</v>
      </c>
      <c r="E6" s="33">
        <f t="shared" si="1"/>
        <v>12069000</v>
      </c>
    </row>
    <row r="7" spans="1:6" ht="28.5" customHeight="1" x14ac:dyDescent="0.2">
      <c r="A7" s="17" t="s">
        <v>21</v>
      </c>
      <c r="B7" s="19">
        <v>8.4</v>
      </c>
      <c r="C7" s="32">
        <f t="shared" si="0"/>
        <v>12516000</v>
      </c>
      <c r="D7" s="19">
        <v>8.6</v>
      </c>
      <c r="E7" s="33">
        <f t="shared" si="1"/>
        <v>12814000</v>
      </c>
    </row>
    <row r="8" spans="1:6" ht="30" customHeight="1" x14ac:dyDescent="0.2">
      <c r="A8" s="17" t="s">
        <v>23</v>
      </c>
      <c r="B8" s="19">
        <v>9.1999999999999993</v>
      </c>
      <c r="C8" s="32">
        <f t="shared" si="0"/>
        <v>13707999.999999998</v>
      </c>
      <c r="D8" s="19" t="s">
        <v>50</v>
      </c>
      <c r="E8" s="19" t="s">
        <v>50</v>
      </c>
    </row>
    <row r="9" spans="1:6" ht="28.5" customHeight="1" x14ac:dyDescent="0.2">
      <c r="A9" s="17" t="s">
        <v>25</v>
      </c>
      <c r="B9" s="19">
        <v>9.8000000000000007</v>
      </c>
      <c r="C9" s="32">
        <f t="shared" si="0"/>
        <v>14602000.000000002</v>
      </c>
      <c r="D9" s="19" t="s">
        <v>50</v>
      </c>
      <c r="E9" s="19" t="s">
        <v>50</v>
      </c>
    </row>
  </sheetData>
  <mergeCells count="4">
    <mergeCell ref="A2:A3"/>
    <mergeCell ref="B2:C2"/>
    <mergeCell ref="D2:E2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defaultRowHeight="15" x14ac:dyDescent="0.25"/>
  <cols>
    <col min="1" max="1" width="19.28515625" customWidth="1"/>
    <col min="2" max="2" width="11" customWidth="1"/>
    <col min="3" max="3" width="11.5703125" customWidth="1"/>
    <col min="4" max="4" width="11.42578125" customWidth="1"/>
    <col min="5" max="6" width="11.28515625" customWidth="1"/>
    <col min="7" max="7" width="11" customWidth="1"/>
    <col min="8" max="8" width="11.5703125" customWidth="1"/>
    <col min="9" max="9" width="12" customWidth="1"/>
    <col min="10" max="10" width="11.5703125" customWidth="1"/>
    <col min="11" max="11" width="12.85546875" customWidth="1"/>
    <col min="12" max="12" width="11.5703125" customWidth="1"/>
    <col min="13" max="13" width="12.28515625" customWidth="1"/>
  </cols>
  <sheetData>
    <row r="1" spans="1:13" ht="33.7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5.5" customHeight="1" x14ac:dyDescent="0.25">
      <c r="A2" s="10" t="s">
        <v>1</v>
      </c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x14ac:dyDescent="0.25">
      <c r="A3" s="10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</row>
    <row r="4" spans="1:13" ht="30.75" customHeight="1" thickBot="1" x14ac:dyDescent="0.3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29.25" customHeight="1" x14ac:dyDescent="0.25">
      <c r="A5" s="1" t="s">
        <v>5</v>
      </c>
      <c r="B5" s="7">
        <v>3.85</v>
      </c>
      <c r="C5" s="7">
        <v>4.2</v>
      </c>
      <c r="D5" s="7">
        <v>4.55</v>
      </c>
      <c r="E5" s="7">
        <v>4.9000000000000004</v>
      </c>
      <c r="F5" s="7">
        <v>5.25</v>
      </c>
      <c r="G5" s="7">
        <v>5.6</v>
      </c>
      <c r="H5" s="7">
        <v>5.95</v>
      </c>
      <c r="I5" s="7">
        <v>6.3</v>
      </c>
      <c r="J5" s="7">
        <v>6.65</v>
      </c>
      <c r="K5" s="7">
        <v>7</v>
      </c>
      <c r="L5" s="7">
        <v>7.35</v>
      </c>
      <c r="M5" s="8">
        <v>7.7</v>
      </c>
    </row>
    <row r="6" spans="1:13" ht="30" thickBot="1" x14ac:dyDescent="0.3">
      <c r="A6" s="4" t="s">
        <v>4</v>
      </c>
      <c r="B6" s="5">
        <f>B5*1490000</f>
        <v>5736500</v>
      </c>
      <c r="C6" s="5">
        <f t="shared" ref="C6:M6" si="0">C5*1490000</f>
        <v>6258000</v>
      </c>
      <c r="D6" s="5">
        <f t="shared" si="0"/>
        <v>6779500</v>
      </c>
      <c r="E6" s="5">
        <f t="shared" si="0"/>
        <v>7301000.0000000009</v>
      </c>
      <c r="F6" s="5">
        <f t="shared" si="0"/>
        <v>7822500</v>
      </c>
      <c r="G6" s="5">
        <f t="shared" si="0"/>
        <v>8343999.9999999991</v>
      </c>
      <c r="H6" s="5">
        <f t="shared" si="0"/>
        <v>8865500</v>
      </c>
      <c r="I6" s="5">
        <f t="shared" si="0"/>
        <v>9387000</v>
      </c>
      <c r="J6" s="5">
        <f t="shared" si="0"/>
        <v>9908500</v>
      </c>
      <c r="K6" s="5">
        <f t="shared" si="0"/>
        <v>10430000</v>
      </c>
      <c r="L6" s="5">
        <f t="shared" si="0"/>
        <v>10951500</v>
      </c>
      <c r="M6" s="5">
        <f t="shared" si="0"/>
        <v>11473000</v>
      </c>
    </row>
    <row r="7" spans="1:13" ht="28.5" x14ac:dyDescent="0.25">
      <c r="A7" s="1" t="s">
        <v>6</v>
      </c>
      <c r="B7" s="7">
        <v>3.65</v>
      </c>
      <c r="C7" s="7">
        <v>4</v>
      </c>
      <c r="D7" s="7">
        <v>4.3499999999999996</v>
      </c>
      <c r="E7" s="7">
        <v>4.7</v>
      </c>
      <c r="F7" s="7">
        <v>5.05</v>
      </c>
      <c r="G7" s="7">
        <v>5.4</v>
      </c>
      <c r="H7" s="7">
        <v>5.75</v>
      </c>
      <c r="I7" s="7">
        <v>6.1</v>
      </c>
      <c r="J7" s="7">
        <v>6.45</v>
      </c>
      <c r="K7" s="7">
        <v>6.8</v>
      </c>
      <c r="L7" s="7">
        <v>7.15</v>
      </c>
      <c r="M7" s="8">
        <v>7.5</v>
      </c>
    </row>
    <row r="8" spans="1:13" ht="29.25" x14ac:dyDescent="0.25">
      <c r="A8" s="4" t="s">
        <v>4</v>
      </c>
      <c r="B8" s="5">
        <f>B7*1490000</f>
        <v>5438500</v>
      </c>
      <c r="C8" s="5">
        <f t="shared" ref="C8:M8" si="1">C7*1490000</f>
        <v>5960000</v>
      </c>
      <c r="D8" s="5">
        <f t="shared" si="1"/>
        <v>6481499.9999999991</v>
      </c>
      <c r="E8" s="5">
        <f t="shared" si="1"/>
        <v>7003000</v>
      </c>
      <c r="F8" s="5">
        <f t="shared" si="1"/>
        <v>7524500</v>
      </c>
      <c r="G8" s="5">
        <f t="shared" si="1"/>
        <v>8046000.0000000009</v>
      </c>
      <c r="H8" s="5">
        <f t="shared" si="1"/>
        <v>8567500</v>
      </c>
      <c r="I8" s="5">
        <f t="shared" si="1"/>
        <v>9089000</v>
      </c>
      <c r="J8" s="5">
        <f t="shared" si="1"/>
        <v>9610500</v>
      </c>
      <c r="K8" s="5">
        <f t="shared" si="1"/>
        <v>10132000</v>
      </c>
      <c r="L8" s="5">
        <f t="shared" si="1"/>
        <v>10653500</v>
      </c>
      <c r="M8" s="5">
        <f t="shared" si="1"/>
        <v>11175000</v>
      </c>
    </row>
    <row r="9" spans="1:13" ht="30.75" customHeight="1" thickBot="1" x14ac:dyDescent="0.3">
      <c r="A9" s="11" t="s">
        <v>7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28.5" x14ac:dyDescent="0.25">
      <c r="A10" s="1" t="s">
        <v>5</v>
      </c>
      <c r="B10" s="7">
        <v>3.5</v>
      </c>
      <c r="C10" s="7">
        <v>3.8</v>
      </c>
      <c r="D10" s="7">
        <v>4.0999999999999996</v>
      </c>
      <c r="E10" s="7">
        <v>4.4000000000000004</v>
      </c>
      <c r="F10" s="7">
        <v>4.7</v>
      </c>
      <c r="G10" s="7">
        <v>5</v>
      </c>
      <c r="H10" s="7">
        <v>5.3</v>
      </c>
      <c r="I10" s="7">
        <v>5.6</v>
      </c>
      <c r="J10" s="7">
        <v>5.9</v>
      </c>
      <c r="K10" s="7">
        <v>6.2</v>
      </c>
      <c r="L10" s="6"/>
      <c r="M10" s="6"/>
    </row>
    <row r="11" spans="1:13" ht="30" thickBot="1" x14ac:dyDescent="0.3">
      <c r="A11" s="4" t="s">
        <v>4</v>
      </c>
      <c r="B11" s="5">
        <f>B10*1490000</f>
        <v>5215000</v>
      </c>
      <c r="C11" s="5">
        <f t="shared" ref="C11:K11" si="2">C10*1490000</f>
        <v>5662000</v>
      </c>
      <c r="D11" s="5">
        <f t="shared" si="2"/>
        <v>6108999.9999999991</v>
      </c>
      <c r="E11" s="5">
        <f t="shared" si="2"/>
        <v>6556000.0000000009</v>
      </c>
      <c r="F11" s="5">
        <f t="shared" si="2"/>
        <v>7003000</v>
      </c>
      <c r="G11" s="5">
        <f t="shared" si="2"/>
        <v>7450000</v>
      </c>
      <c r="H11" s="5">
        <f t="shared" si="2"/>
        <v>7897000</v>
      </c>
      <c r="I11" s="5">
        <f t="shared" si="2"/>
        <v>8343999.9999999991</v>
      </c>
      <c r="J11" s="5">
        <f t="shared" si="2"/>
        <v>8791000</v>
      </c>
      <c r="K11" s="5">
        <f t="shared" si="2"/>
        <v>9238000</v>
      </c>
      <c r="L11" s="6"/>
      <c r="M11" s="6"/>
    </row>
    <row r="12" spans="1:13" ht="28.5" x14ac:dyDescent="0.25">
      <c r="A12" s="1" t="s">
        <v>6</v>
      </c>
      <c r="B12" s="7">
        <v>3.2</v>
      </c>
      <c r="C12" s="7">
        <v>3.5</v>
      </c>
      <c r="D12" s="7">
        <v>3.8</v>
      </c>
      <c r="E12" s="7">
        <v>4.0999999999999996</v>
      </c>
      <c r="F12" s="7">
        <v>4.4000000000000004</v>
      </c>
      <c r="G12" s="7">
        <v>4.7</v>
      </c>
      <c r="H12" s="7">
        <v>5</v>
      </c>
      <c r="I12" s="7">
        <v>5.3</v>
      </c>
      <c r="J12" s="7">
        <v>5.6</v>
      </c>
      <c r="K12" s="7">
        <v>5.9</v>
      </c>
      <c r="L12" s="6"/>
      <c r="M12" s="6"/>
    </row>
    <row r="13" spans="1:13" ht="29.25" x14ac:dyDescent="0.25">
      <c r="A13" s="4" t="s">
        <v>4</v>
      </c>
      <c r="B13" s="5">
        <f>B12*1490000</f>
        <v>4768000</v>
      </c>
      <c r="C13" s="5">
        <f t="shared" ref="C13:K13" si="3">C12*1490000</f>
        <v>5215000</v>
      </c>
      <c r="D13" s="5">
        <f t="shared" si="3"/>
        <v>5662000</v>
      </c>
      <c r="E13" s="5">
        <f t="shared" si="3"/>
        <v>6108999.9999999991</v>
      </c>
      <c r="F13" s="5">
        <f t="shared" si="3"/>
        <v>6556000.0000000009</v>
      </c>
      <c r="G13" s="5">
        <f t="shared" si="3"/>
        <v>7003000</v>
      </c>
      <c r="H13" s="5">
        <f t="shared" si="3"/>
        <v>7450000</v>
      </c>
      <c r="I13" s="5">
        <f t="shared" si="3"/>
        <v>7897000</v>
      </c>
      <c r="J13" s="5">
        <f t="shared" si="3"/>
        <v>8343999.9999999991</v>
      </c>
      <c r="K13" s="5">
        <f t="shared" si="3"/>
        <v>8791000</v>
      </c>
      <c r="L13" s="6"/>
      <c r="M13" s="6"/>
    </row>
    <row r="14" spans="1:13" ht="30.75" customHeight="1" thickBot="1" x14ac:dyDescent="0.3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28.5" x14ac:dyDescent="0.25">
      <c r="A15" s="1" t="s">
        <v>5</v>
      </c>
      <c r="B15" s="7">
        <v>3.2</v>
      </c>
      <c r="C15" s="7">
        <v>3.45</v>
      </c>
      <c r="D15" s="7">
        <v>3.7</v>
      </c>
      <c r="E15" s="7">
        <v>3.95</v>
      </c>
      <c r="F15" s="7">
        <v>4.2</v>
      </c>
      <c r="G15" s="7">
        <v>4.45</v>
      </c>
      <c r="H15" s="7">
        <v>4.75</v>
      </c>
      <c r="I15" s="7">
        <v>4.95</v>
      </c>
      <c r="J15" s="7">
        <v>5.2</v>
      </c>
      <c r="K15" s="7">
        <v>5.45</v>
      </c>
      <c r="L15" s="6"/>
      <c r="M15" s="6"/>
    </row>
    <row r="16" spans="1:13" ht="30" thickBot="1" x14ac:dyDescent="0.3">
      <c r="A16" s="4" t="s">
        <v>4</v>
      </c>
      <c r="B16" s="5">
        <f>B15*1490000</f>
        <v>4768000</v>
      </c>
      <c r="C16" s="5">
        <f t="shared" ref="C16:K16" si="4">C15*1490000</f>
        <v>5140500</v>
      </c>
      <c r="D16" s="5">
        <f t="shared" si="4"/>
        <v>5513000</v>
      </c>
      <c r="E16" s="5">
        <f t="shared" si="4"/>
        <v>5885500</v>
      </c>
      <c r="F16" s="5">
        <f t="shared" si="4"/>
        <v>6258000</v>
      </c>
      <c r="G16" s="5">
        <f t="shared" si="4"/>
        <v>6630500</v>
      </c>
      <c r="H16" s="5">
        <f t="shared" si="4"/>
        <v>7077500</v>
      </c>
      <c r="I16" s="5">
        <f t="shared" si="4"/>
        <v>7375500</v>
      </c>
      <c r="J16" s="5">
        <f t="shared" si="4"/>
        <v>7748000</v>
      </c>
      <c r="K16" s="5">
        <f t="shared" si="4"/>
        <v>8120500</v>
      </c>
      <c r="L16" s="6"/>
      <c r="M16" s="6"/>
    </row>
    <row r="17" spans="1:13" ht="29.25" thickBot="1" x14ac:dyDescent="0.3">
      <c r="A17" s="1" t="s">
        <v>6</v>
      </c>
      <c r="B17" s="9">
        <v>2.95</v>
      </c>
      <c r="C17" s="9">
        <v>3.2</v>
      </c>
      <c r="D17" s="9">
        <v>3.45</v>
      </c>
      <c r="E17" s="9">
        <v>3.7</v>
      </c>
      <c r="F17" s="9">
        <v>3.95</v>
      </c>
      <c r="G17" s="9">
        <v>4.2</v>
      </c>
      <c r="H17" s="9">
        <v>4.45</v>
      </c>
      <c r="I17" s="9">
        <v>4.7</v>
      </c>
      <c r="J17" s="9">
        <v>4.95</v>
      </c>
      <c r="K17" s="9">
        <v>5.2</v>
      </c>
      <c r="L17" s="6"/>
      <c r="M17" s="6"/>
    </row>
    <row r="18" spans="1:13" ht="29.25" x14ac:dyDescent="0.25">
      <c r="A18" s="4" t="s">
        <v>4</v>
      </c>
      <c r="B18" s="5">
        <f>B17*1490000</f>
        <v>4395500</v>
      </c>
      <c r="C18" s="5">
        <f t="shared" ref="C18:K18" si="5">C17*1490000</f>
        <v>4768000</v>
      </c>
      <c r="D18" s="5">
        <f t="shared" si="5"/>
        <v>5140500</v>
      </c>
      <c r="E18" s="5">
        <f t="shared" si="5"/>
        <v>5513000</v>
      </c>
      <c r="F18" s="5">
        <f t="shared" si="5"/>
        <v>5885500</v>
      </c>
      <c r="G18" s="5">
        <f t="shared" si="5"/>
        <v>6258000</v>
      </c>
      <c r="H18" s="5">
        <f t="shared" si="5"/>
        <v>6630500</v>
      </c>
      <c r="I18" s="5">
        <f t="shared" si="5"/>
        <v>7003000</v>
      </c>
      <c r="J18" s="5">
        <f t="shared" si="5"/>
        <v>7375500</v>
      </c>
      <c r="K18" s="5">
        <f t="shared" si="5"/>
        <v>7748000</v>
      </c>
      <c r="L18" s="6"/>
      <c r="M18" s="6"/>
    </row>
  </sheetData>
  <mergeCells count="6">
    <mergeCell ref="A1:M1"/>
    <mergeCell ref="B2:M2"/>
    <mergeCell ref="A2:A3"/>
    <mergeCell ref="A4:M4"/>
    <mergeCell ref="A9:M9"/>
    <mergeCell ref="A14:M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Bảng 1</vt:lpstr>
      <vt:lpstr>Bảng 2</vt:lpstr>
      <vt:lpstr>Bảng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2020-11-24T10:00:53Z</dcterms:created>
  <dcterms:modified xsi:type="dcterms:W3CDTF">2020-11-25T07:35:50Z</dcterms:modified>
</cp:coreProperties>
</file>